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listopad\52_rada_prilohy_211122\"/>
    </mc:Choice>
  </mc:AlternateContent>
  <bookViews>
    <workbookView xWindow="0" yWindow="0" windowWidth="16380" windowHeight="8190" tabRatio="500"/>
  </bookViews>
  <sheets>
    <sheet name="PO školství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38" i="1" l="1"/>
  <c r="D35" i="1" l="1"/>
  <c r="D9" i="1" l="1"/>
  <c r="D10" i="1"/>
  <c r="D12" i="1" l="1"/>
  <c r="D14" i="1" l="1"/>
  <c r="D58" i="1"/>
  <c r="D8" i="1"/>
  <c r="D53" i="1"/>
  <c r="D52" i="1"/>
  <c r="D24" i="1"/>
  <c r="D48" i="1"/>
  <c r="D22" i="1"/>
  <c r="D17" i="1"/>
  <c r="D7" i="1"/>
  <c r="D46" i="1" l="1"/>
  <c r="D18" i="1"/>
  <c r="D19" i="1"/>
  <c r="C74" i="1" l="1"/>
  <c r="B74" i="1"/>
  <c r="D73" i="1"/>
  <c r="D72" i="1"/>
  <c r="D71" i="1"/>
  <c r="D70" i="1"/>
  <c r="D69" i="1"/>
  <c r="D68" i="1"/>
  <c r="D67" i="1"/>
  <c r="C62" i="1"/>
  <c r="B62" i="1"/>
  <c r="D61" i="1"/>
  <c r="D60" i="1"/>
  <c r="D59" i="1"/>
  <c r="D57" i="1"/>
  <c r="D56" i="1"/>
  <c r="D55" i="1"/>
  <c r="D54" i="1"/>
  <c r="D51" i="1"/>
  <c r="D50" i="1"/>
  <c r="D49" i="1"/>
  <c r="D47" i="1"/>
  <c r="D45" i="1"/>
  <c r="D44" i="1"/>
  <c r="D43" i="1"/>
  <c r="D37" i="1"/>
  <c r="D34" i="1"/>
  <c r="D33" i="1"/>
  <c r="D32" i="1"/>
  <c r="D31" i="1"/>
  <c r="D30" i="1"/>
  <c r="D29" i="1"/>
  <c r="D28" i="1"/>
  <c r="D27" i="1"/>
  <c r="D26" i="1"/>
  <c r="D25" i="1"/>
  <c r="D23" i="1"/>
  <c r="D21" i="1"/>
  <c r="D20" i="1"/>
  <c r="D13" i="1"/>
  <c r="D11" i="1"/>
  <c r="D6" i="1"/>
  <c r="D15" i="1" l="1"/>
  <c r="D74" i="1"/>
  <c r="D62" i="1"/>
</calcChain>
</file>

<file path=xl/sharedStrings.xml><?xml version="1.0" encoding="utf-8"?>
<sst xmlns="http://schemas.openxmlformats.org/spreadsheetml/2006/main" count="78" uniqueCount="43">
  <si>
    <t>Odpisy z hlavní činnosti</t>
  </si>
  <si>
    <t>Název organizace</t>
  </si>
  <si>
    <t>Původní odpisy</t>
  </si>
  <si>
    <t>Nový odpisový plán</t>
  </si>
  <si>
    <t>Rozdíl</t>
  </si>
  <si>
    <t>Snížení příspěvku a zároveň snížení odvodu z fondu investic</t>
  </si>
  <si>
    <t>Základní škola a střední škola Karlovy Vary, p.o.</t>
  </si>
  <si>
    <t>Gymnázium Sokolov a Krajské vzdělávací centrum, p.o.</t>
  </si>
  <si>
    <t>Gymnázium Cheb, p.o.</t>
  </si>
  <si>
    <t>Integrovaná střední škola technická a ekonomická Sokolov, p.o.</t>
  </si>
  <si>
    <t>Střední škola stravování a služeb Karlovy Vary, p.o.</t>
  </si>
  <si>
    <t>Dětský domov Karlovy Vary a Ostrov, p.o.</t>
  </si>
  <si>
    <t>Domov mládeže a školní jídelna Karlovy Vary, p.o.</t>
  </si>
  <si>
    <t>Celkem</t>
  </si>
  <si>
    <t>Zvýšení příspěvku a zároveň zvýšení odvodu z fondu investic</t>
  </si>
  <si>
    <t>Základní škola Ostrov, p. o.</t>
  </si>
  <si>
    <t>Gymnázium Ostrov, p.o.</t>
  </si>
  <si>
    <t>Gymnázium Aš, p.o.</t>
  </si>
  <si>
    <t>Gymnázium a obchodní akademie Mariánské Lázně, p.o.</t>
  </si>
  <si>
    <t>Střední škola živnostenská Sokolov, p.o.</t>
  </si>
  <si>
    <t>Střední pedagogická škola, gymnázium a VOŠ Karlovy Vary, p.o.</t>
  </si>
  <si>
    <t>Obchodní akademie, VOŠ CR a jazyková škola K. Vary, p.o.</t>
  </si>
  <si>
    <t>Střední lesnická škola Žlutice, p.o.</t>
  </si>
  <si>
    <t>Střední uměleckoprůmyslová škola Karlovy Vary, p.o.</t>
  </si>
  <si>
    <t>Střední průmyslová škola Ostrov, p.o.</t>
  </si>
  <si>
    <t>Střední zdravotnická škola a VOŠ zdravotnická K. Vary, p. o.</t>
  </si>
  <si>
    <t>Střední škola logistická Dalovice, p.o.</t>
  </si>
  <si>
    <t>Integrovaná střední škola Cheb, p.o.</t>
  </si>
  <si>
    <t>Střední odborná škola stavební Karlovy Vary, p.o.</t>
  </si>
  <si>
    <t>Pedagogicko-psychologická poradna Karlovy Vary, p.o.</t>
  </si>
  <si>
    <t>Dětský domov Cheb a Horní Slavkov, p. o.</t>
  </si>
  <si>
    <t>Dětský domov Mariánské Lázně a Aš, p.o.</t>
  </si>
  <si>
    <t>Ostatní změny (nedochází ke změně příspěvku ani odvodu)</t>
  </si>
  <si>
    <t>Školní statek a krajské středisko ekologické výchovy Cheb, p.o.</t>
  </si>
  <si>
    <t>Základní škola a MŠ při zdravotnických zařízeních K. Vary, p.o.</t>
  </si>
  <si>
    <t>Odpisy  z investičního transferu - účet 403</t>
  </si>
  <si>
    <t>Základní škola Ostrov, p.o.</t>
  </si>
  <si>
    <t>Odpisy  z hospodářské činnosti</t>
  </si>
  <si>
    <t>Zákadní škola Ostrov, p. o.</t>
  </si>
  <si>
    <t>První české gymnázium v Karlových Varech, p.o.</t>
  </si>
  <si>
    <t>Střední zdravotnická škola a vyšší odborná škola Cheb, p.o.</t>
  </si>
  <si>
    <t>Příloha č. 6</t>
  </si>
  <si>
    <t>Hotelová škola Mariánské Lázně, p.o.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</si>
</sst>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family val="2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name val="Arial CE"/>
      <charset val="238"/>
    </font>
    <font>
      <b/>
      <sz val="9"/>
      <name val="Arial CE"/>
      <charset val="238"/>
    </font>
    <font>
      <b/>
      <sz val="8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DDBEB"/>
        <bgColor rgb="FFD9D9D9"/>
      </patternFill>
    </fill>
    <fill>
      <patternFill patternType="solid">
        <fgColor rgb="FFE2F0D9"/>
        <bgColor rgb="FFE1EACC"/>
      </patternFill>
    </fill>
    <fill>
      <patternFill patternType="solid">
        <fgColor rgb="FFE1EACC"/>
        <bgColor rgb="FFE2F0D9"/>
      </patternFill>
    </fill>
    <fill>
      <patternFill patternType="solid">
        <fgColor rgb="FFD9D9D9"/>
        <bgColor rgb="FFCDDBEB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81">
    <xf numFmtId="0" fontId="0" fillId="0" borderId="0" xfId="0"/>
    <xf numFmtId="0" fontId="0" fillId="0" borderId="0" xfId="0" applyAlignment="1">
      <alignment vertical="center"/>
    </xf>
    <xf numFmtId="3" fontId="3" fillId="0" borderId="0" xfId="0" applyNumberFormat="1" applyFont="1" applyAlignment="1">
      <alignment horizontal="right" vertical="center"/>
    </xf>
    <xf numFmtId="0" fontId="4" fillId="0" borderId="0" xfId="0" applyFont="1" applyAlignment="1"/>
    <xf numFmtId="3" fontId="3" fillId="0" borderId="4" xfId="1" applyNumberFormat="1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3" fontId="0" fillId="0" borderId="0" xfId="0" applyNumberFormat="1"/>
    <xf numFmtId="0" fontId="6" fillId="0" borderId="5" xfId="2" applyFont="1" applyBorder="1" applyAlignment="1">
      <alignment vertical="center"/>
    </xf>
    <xf numFmtId="3" fontId="3" fillId="0" borderId="5" xfId="0" applyNumberFormat="1" applyFont="1" applyBorder="1" applyAlignment="1">
      <alignment vertical="center"/>
    </xf>
    <xf numFmtId="0" fontId="7" fillId="0" borderId="7" xfId="2" applyFont="1" applyBorder="1" applyAlignment="1">
      <alignment vertical="center"/>
    </xf>
    <xf numFmtId="3" fontId="4" fillId="0" borderId="8" xfId="1" applyNumberFormat="1" applyFont="1" applyBorder="1" applyAlignment="1">
      <alignment vertical="center"/>
    </xf>
    <xf numFmtId="3" fontId="4" fillId="0" borderId="8" xfId="0" applyNumberFormat="1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6" fillId="0" borderId="4" xfId="2" applyFont="1" applyBorder="1" applyAlignment="1">
      <alignment vertical="center" wrapText="1"/>
    </xf>
    <xf numFmtId="0" fontId="6" fillId="0" borderId="5" xfId="2" applyFont="1" applyBorder="1" applyAlignment="1">
      <alignment vertical="center" wrapText="1"/>
    </xf>
    <xf numFmtId="3" fontId="3" fillId="0" borderId="6" xfId="0" applyNumberFormat="1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3" fontId="3" fillId="0" borderId="11" xfId="0" applyNumberFormat="1" applyFont="1" applyBorder="1" applyAlignment="1">
      <alignment vertical="center"/>
    </xf>
    <xf numFmtId="0" fontId="8" fillId="0" borderId="0" xfId="1" applyFont="1" applyBorder="1" applyAlignment="1">
      <alignment horizontal="left" vertical="center"/>
    </xf>
    <xf numFmtId="3" fontId="8" fillId="0" borderId="0" xfId="1" applyNumberFormat="1" applyFont="1" applyBorder="1" applyAlignment="1">
      <alignment vertical="center"/>
    </xf>
    <xf numFmtId="3" fontId="9" fillId="0" borderId="0" xfId="0" applyNumberFormat="1" applyFont="1" applyBorder="1"/>
    <xf numFmtId="3" fontId="4" fillId="0" borderId="0" xfId="0" applyNumberFormat="1" applyFont="1" applyBorder="1" applyAlignment="1"/>
    <xf numFmtId="3" fontId="3" fillId="0" borderId="14" xfId="0" applyNumberFormat="1" applyFont="1" applyBorder="1" applyAlignment="1">
      <alignment vertical="center"/>
    </xf>
    <xf numFmtId="3" fontId="3" fillId="0" borderId="15" xfId="0" applyNumberFormat="1" applyFont="1" applyBorder="1" applyAlignment="1">
      <alignment vertical="center"/>
    </xf>
    <xf numFmtId="0" fontId="3" fillId="0" borderId="4" xfId="2" applyFont="1" applyBorder="1" applyAlignment="1">
      <alignment vertical="center"/>
    </xf>
    <xf numFmtId="3" fontId="3" fillId="0" borderId="16" xfId="0" applyNumberFormat="1" applyFont="1" applyBorder="1" applyAlignment="1">
      <alignment vertical="center"/>
    </xf>
    <xf numFmtId="3" fontId="3" fillId="0" borderId="10" xfId="0" applyNumberFormat="1" applyFont="1" applyBorder="1" applyAlignment="1">
      <alignment vertical="center"/>
    </xf>
    <xf numFmtId="3" fontId="3" fillId="0" borderId="17" xfId="0" applyNumberFormat="1" applyFont="1" applyBorder="1" applyAlignment="1">
      <alignment vertical="center"/>
    </xf>
    <xf numFmtId="0" fontId="3" fillId="0" borderId="5" xfId="2" applyFont="1" applyBorder="1" applyAlignment="1">
      <alignment vertical="center"/>
    </xf>
    <xf numFmtId="3" fontId="3" fillId="0" borderId="18" xfId="0" applyNumberFormat="1" applyFont="1" applyBorder="1" applyAlignment="1">
      <alignment vertical="center"/>
    </xf>
    <xf numFmtId="0" fontId="0" fillId="0" borderId="0" xfId="0" applyFont="1"/>
    <xf numFmtId="3" fontId="3" fillId="0" borderId="19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4" fillId="4" borderId="2" xfId="1" applyFont="1" applyFill="1" applyBorder="1" applyAlignment="1">
      <alignment horizontal="left" vertical="center"/>
    </xf>
    <xf numFmtId="3" fontId="5" fillId="4" borderId="2" xfId="0" applyNumberFormat="1" applyFont="1" applyFill="1" applyBorder="1" applyAlignment="1">
      <alignment vertical="center"/>
    </xf>
    <xf numFmtId="0" fontId="3" fillId="0" borderId="15" xfId="2" applyFont="1" applyBorder="1" applyAlignment="1">
      <alignment vertical="center"/>
    </xf>
    <xf numFmtId="0" fontId="3" fillId="0" borderId="22" xfId="2" applyFont="1" applyBorder="1" applyAlignment="1">
      <alignment vertical="center"/>
    </xf>
    <xf numFmtId="0" fontId="4" fillId="5" borderId="2" xfId="1" applyFont="1" applyFill="1" applyBorder="1" applyAlignment="1">
      <alignment horizontal="left" vertical="center"/>
    </xf>
    <xf numFmtId="3" fontId="5" fillId="5" borderId="2" xfId="0" applyNumberFormat="1" applyFont="1" applyFill="1" applyBorder="1" applyAlignment="1">
      <alignment vertical="center"/>
    </xf>
    <xf numFmtId="0" fontId="6" fillId="0" borderId="23" xfId="2" applyFont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4" xfId="1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3" fontId="3" fillId="0" borderId="3" xfId="1" applyNumberFormat="1" applyFont="1" applyFill="1" applyBorder="1" applyAlignment="1">
      <alignment vertical="center"/>
    </xf>
    <xf numFmtId="0" fontId="7" fillId="0" borderId="12" xfId="2" applyFont="1" applyBorder="1" applyAlignment="1">
      <alignment vertical="center"/>
    </xf>
    <xf numFmtId="3" fontId="4" fillId="0" borderId="1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vertical="center"/>
    </xf>
    <xf numFmtId="3" fontId="4" fillId="0" borderId="13" xfId="0" applyNumberFormat="1" applyFont="1" applyBorder="1" applyAlignment="1">
      <alignment vertical="center"/>
    </xf>
    <xf numFmtId="0" fontId="6" fillId="0" borderId="25" xfId="2" applyFont="1" applyBorder="1" applyAlignment="1">
      <alignment vertical="center"/>
    </xf>
    <xf numFmtId="3" fontId="3" fillId="0" borderId="14" xfId="0" applyNumberFormat="1" applyFont="1" applyFill="1" applyBorder="1" applyAlignment="1">
      <alignment vertical="center"/>
    </xf>
    <xf numFmtId="3" fontId="3" fillId="0" borderId="18" xfId="0" applyNumberFormat="1" applyFont="1" applyFill="1" applyBorder="1" applyAlignment="1">
      <alignment vertical="center"/>
    </xf>
    <xf numFmtId="3" fontId="3" fillId="0" borderId="21" xfId="0" applyNumberFormat="1" applyFont="1" applyFill="1" applyBorder="1" applyAlignment="1">
      <alignment vertical="center"/>
    </xf>
    <xf numFmtId="0" fontId="3" fillId="0" borderId="5" xfId="2" applyFont="1" applyFill="1" applyBorder="1" applyAlignment="1">
      <alignment vertical="center"/>
    </xf>
    <xf numFmtId="3" fontId="3" fillId="0" borderId="10" xfId="1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6" fillId="0" borderId="7" xfId="2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0" fontId="3" fillId="0" borderId="26" xfId="2" applyFont="1" applyBorder="1" applyAlignment="1">
      <alignment vertical="center"/>
    </xf>
    <xf numFmtId="0" fontId="6" fillId="0" borderId="27" xfId="2" applyFont="1" applyBorder="1" applyAlignment="1">
      <alignment vertical="center" wrapText="1"/>
    </xf>
    <xf numFmtId="0" fontId="6" fillId="0" borderId="6" xfId="2" applyFont="1" applyBorder="1" applyAlignment="1">
      <alignment vertical="center" wrapText="1"/>
    </xf>
    <xf numFmtId="0" fontId="6" fillId="0" borderId="6" xfId="2" applyFont="1" applyBorder="1" applyAlignment="1">
      <alignment vertical="center"/>
    </xf>
    <xf numFmtId="0" fontId="6" fillId="0" borderId="19" xfId="2" applyFont="1" applyBorder="1" applyAlignment="1">
      <alignment vertical="center"/>
    </xf>
    <xf numFmtId="3" fontId="3" fillId="0" borderId="27" xfId="1" applyNumberFormat="1" applyFont="1" applyBorder="1" applyAlignment="1">
      <alignment vertical="center"/>
    </xf>
    <xf numFmtId="3" fontId="3" fillId="0" borderId="6" xfId="1" applyNumberFormat="1" applyFont="1" applyBorder="1" applyAlignment="1">
      <alignment vertical="center"/>
    </xf>
    <xf numFmtId="3" fontId="3" fillId="0" borderId="19" xfId="1" applyNumberFormat="1" applyFont="1" applyBorder="1" applyAlignment="1">
      <alignment vertical="center"/>
    </xf>
    <xf numFmtId="3" fontId="4" fillId="0" borderId="1" xfId="0" applyNumberFormat="1" applyFont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/>
    </xf>
    <xf numFmtId="0" fontId="4" fillId="5" borderId="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4" fillId="2" borderId="24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/>
    <cellStyle name="normální_rozp-tab.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9D9D9"/>
      <rgbColor rgb="FF808080"/>
      <rgbColor rgb="FF9999FF"/>
      <rgbColor rgb="FF993366"/>
      <rgbColor rgb="FFE1EACC"/>
      <rgbColor rgb="FFCCFFFF"/>
      <rgbColor rgb="FF660066"/>
      <rgbColor rgb="FFFF8080"/>
      <rgbColor rgb="FF0066CC"/>
      <rgbColor rgb="FFCDDBE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4"/>
  <sheetViews>
    <sheetView tabSelected="1" zoomScaleNormal="100" workbookViewId="0">
      <selection activeCell="F7" sqref="F7"/>
    </sheetView>
  </sheetViews>
  <sheetFormatPr defaultColWidth="8.7109375" defaultRowHeight="15" x14ac:dyDescent="0.25"/>
  <cols>
    <col min="1" max="1" width="50.28515625" customWidth="1"/>
    <col min="2" max="2" width="13.28515625" customWidth="1"/>
    <col min="3" max="3" width="11.85546875" customWidth="1"/>
    <col min="4" max="4" width="9.7109375" customWidth="1"/>
    <col min="5" max="5" width="13.7109375" customWidth="1"/>
  </cols>
  <sheetData>
    <row r="1" spans="1:5" x14ac:dyDescent="0.25">
      <c r="A1" s="1"/>
      <c r="B1" s="1"/>
      <c r="C1" s="1"/>
      <c r="D1" s="2" t="s">
        <v>41</v>
      </c>
    </row>
    <row r="2" spans="1:5" ht="15.75" thickBot="1" x14ac:dyDescent="0.3">
      <c r="A2" s="78" t="s">
        <v>0</v>
      </c>
      <c r="B2" s="78"/>
      <c r="C2" s="78"/>
      <c r="D2" s="78"/>
      <c r="E2" s="3"/>
    </row>
    <row r="3" spans="1:5" ht="15" customHeight="1" thickBot="1" x14ac:dyDescent="0.3">
      <c r="A3" s="74" t="s">
        <v>1</v>
      </c>
      <c r="B3" s="79" t="s">
        <v>2</v>
      </c>
      <c r="C3" s="80" t="s">
        <v>3</v>
      </c>
      <c r="D3" s="80" t="s">
        <v>4</v>
      </c>
    </row>
    <row r="4" spans="1:5" ht="15.75" thickBot="1" x14ac:dyDescent="0.3">
      <c r="A4" s="74"/>
      <c r="B4" s="79"/>
      <c r="C4" s="80"/>
      <c r="D4" s="80"/>
    </row>
    <row r="5" spans="1:5" ht="15.75" thickBot="1" x14ac:dyDescent="0.3">
      <c r="A5" s="73" t="s">
        <v>5</v>
      </c>
      <c r="B5" s="73"/>
      <c r="C5" s="73"/>
      <c r="D5" s="73"/>
    </row>
    <row r="6" spans="1:5" ht="15" customHeight="1" x14ac:dyDescent="0.25">
      <c r="A6" s="62" t="s">
        <v>6</v>
      </c>
      <c r="B6" s="66">
        <v>687000</v>
      </c>
      <c r="C6" s="23">
        <v>516000</v>
      </c>
      <c r="D6" s="52">
        <f t="shared" ref="D6:D14" si="0">C6-B6</f>
        <v>-171000</v>
      </c>
      <c r="E6" s="6"/>
    </row>
    <row r="7" spans="1:5" ht="15" customHeight="1" x14ac:dyDescent="0.25">
      <c r="A7" s="63" t="s">
        <v>15</v>
      </c>
      <c r="B7" s="67">
        <v>454000</v>
      </c>
      <c r="C7" s="8">
        <v>388000</v>
      </c>
      <c r="D7" s="53">
        <f t="shared" si="0"/>
        <v>-66000</v>
      </c>
      <c r="E7" s="6"/>
    </row>
    <row r="8" spans="1:5" ht="15" customHeight="1" x14ac:dyDescent="0.25">
      <c r="A8" s="63" t="s">
        <v>26</v>
      </c>
      <c r="B8" s="67">
        <v>381000</v>
      </c>
      <c r="C8" s="8">
        <v>329000</v>
      </c>
      <c r="D8" s="53">
        <f t="shared" si="0"/>
        <v>-52000</v>
      </c>
      <c r="E8" s="6"/>
    </row>
    <row r="9" spans="1:5" ht="15" customHeight="1" x14ac:dyDescent="0.25">
      <c r="A9" s="63" t="s">
        <v>10</v>
      </c>
      <c r="B9" s="67">
        <v>1020000</v>
      </c>
      <c r="C9" s="8">
        <v>995000</v>
      </c>
      <c r="D9" s="53">
        <f t="shared" si="0"/>
        <v>-25000</v>
      </c>
      <c r="E9" s="6"/>
    </row>
    <row r="10" spans="1:5" ht="15" customHeight="1" x14ac:dyDescent="0.25">
      <c r="A10" s="63" t="s">
        <v>28</v>
      </c>
      <c r="B10" s="67">
        <v>497000</v>
      </c>
      <c r="C10" s="8">
        <v>494000</v>
      </c>
      <c r="D10" s="53">
        <f t="shared" si="0"/>
        <v>-3000</v>
      </c>
      <c r="E10" s="6"/>
    </row>
    <row r="11" spans="1:5" ht="15" customHeight="1" x14ac:dyDescent="0.25">
      <c r="A11" s="64" t="s">
        <v>11</v>
      </c>
      <c r="B11" s="67">
        <v>1764000</v>
      </c>
      <c r="C11" s="43">
        <v>1711800</v>
      </c>
      <c r="D11" s="53">
        <f t="shared" si="0"/>
        <v>-52200</v>
      </c>
      <c r="E11" s="6"/>
    </row>
    <row r="12" spans="1:5" ht="15" customHeight="1" x14ac:dyDescent="0.25">
      <c r="A12" s="64" t="s">
        <v>12</v>
      </c>
      <c r="B12" s="67">
        <v>1460000</v>
      </c>
      <c r="C12" s="43">
        <v>1440000</v>
      </c>
      <c r="D12" s="53">
        <f t="shared" si="0"/>
        <v>-20000</v>
      </c>
      <c r="E12" s="6"/>
    </row>
    <row r="13" spans="1:5" ht="15" customHeight="1" x14ac:dyDescent="0.25">
      <c r="A13" s="64" t="s">
        <v>29</v>
      </c>
      <c r="B13" s="67">
        <v>260000</v>
      </c>
      <c r="C13" s="8">
        <v>259000</v>
      </c>
      <c r="D13" s="53">
        <f t="shared" si="0"/>
        <v>-1000</v>
      </c>
      <c r="E13" s="6"/>
    </row>
    <row r="14" spans="1:5" ht="15" customHeight="1" thickBot="1" x14ac:dyDescent="0.3">
      <c r="A14" s="65" t="s">
        <v>33</v>
      </c>
      <c r="B14" s="68">
        <v>170000</v>
      </c>
      <c r="C14" s="32">
        <v>90000</v>
      </c>
      <c r="D14" s="54">
        <f t="shared" si="0"/>
        <v>-80000</v>
      </c>
      <c r="E14" s="6"/>
    </row>
    <row r="15" spans="1:5" ht="15" customHeight="1" thickBot="1" x14ac:dyDescent="0.3">
      <c r="A15" s="47" t="s">
        <v>13</v>
      </c>
      <c r="B15" s="48"/>
      <c r="C15" s="49"/>
      <c r="D15" s="50">
        <f>SUM(D6:D14)</f>
        <v>-470200</v>
      </c>
      <c r="E15" s="6"/>
    </row>
    <row r="16" spans="1:5" ht="15" customHeight="1" thickBot="1" x14ac:dyDescent="0.3">
      <c r="A16" s="74" t="s">
        <v>14</v>
      </c>
      <c r="B16" s="74"/>
      <c r="C16" s="74"/>
      <c r="D16" s="74"/>
      <c r="E16" s="6"/>
    </row>
    <row r="17" spans="1:5" ht="15" customHeight="1" x14ac:dyDescent="0.25">
      <c r="A17" s="13" t="s">
        <v>7</v>
      </c>
      <c r="B17" s="4">
        <v>5038000</v>
      </c>
      <c r="C17" s="4">
        <v>5044400</v>
      </c>
      <c r="D17" s="5">
        <f t="shared" ref="D17:D34" si="1">C17-B17</f>
        <v>6400</v>
      </c>
      <c r="E17" s="6"/>
    </row>
    <row r="18" spans="1:5" ht="15" customHeight="1" x14ac:dyDescent="0.25">
      <c r="A18" s="13" t="s">
        <v>39</v>
      </c>
      <c r="B18" s="4">
        <v>952000</v>
      </c>
      <c r="C18" s="5">
        <v>994000</v>
      </c>
      <c r="D18" s="5">
        <f t="shared" si="1"/>
        <v>42000</v>
      </c>
      <c r="E18" s="6"/>
    </row>
    <row r="19" spans="1:5" ht="15" customHeight="1" x14ac:dyDescent="0.25">
      <c r="A19" s="14" t="s">
        <v>16</v>
      </c>
      <c r="B19" s="4">
        <v>1298000</v>
      </c>
      <c r="C19" s="8">
        <v>1330400</v>
      </c>
      <c r="D19" s="5">
        <f t="shared" si="1"/>
        <v>32400</v>
      </c>
      <c r="E19" s="6"/>
    </row>
    <row r="20" spans="1:5" ht="15" customHeight="1" x14ac:dyDescent="0.25">
      <c r="A20" s="14" t="s">
        <v>17</v>
      </c>
      <c r="B20" s="4">
        <v>787000</v>
      </c>
      <c r="C20" s="8">
        <v>830000</v>
      </c>
      <c r="D20" s="5">
        <f t="shared" si="1"/>
        <v>43000</v>
      </c>
      <c r="E20" s="6"/>
    </row>
    <row r="21" spans="1:5" ht="15" customHeight="1" x14ac:dyDescent="0.25">
      <c r="A21" s="14" t="s">
        <v>18</v>
      </c>
      <c r="B21" s="42">
        <v>536000</v>
      </c>
      <c r="C21" s="43">
        <v>565000</v>
      </c>
      <c r="D21" s="44">
        <f t="shared" si="1"/>
        <v>29000</v>
      </c>
      <c r="E21" s="6"/>
    </row>
    <row r="22" spans="1:5" ht="15" customHeight="1" x14ac:dyDescent="0.25">
      <c r="A22" s="14" t="s">
        <v>8</v>
      </c>
      <c r="B22" s="46">
        <v>1186000</v>
      </c>
      <c r="C22" s="43">
        <v>1208000</v>
      </c>
      <c r="D22" s="44">
        <f t="shared" si="1"/>
        <v>22000</v>
      </c>
      <c r="E22" s="6"/>
    </row>
    <row r="23" spans="1:5" ht="15" customHeight="1" x14ac:dyDescent="0.25">
      <c r="A23" s="7" t="s">
        <v>19</v>
      </c>
      <c r="B23" s="15">
        <v>3808000</v>
      </c>
      <c r="C23" s="8">
        <v>3835000</v>
      </c>
      <c r="D23" s="5">
        <f t="shared" si="1"/>
        <v>27000</v>
      </c>
      <c r="E23" s="6"/>
    </row>
    <row r="24" spans="1:5" ht="15" customHeight="1" x14ac:dyDescent="0.25">
      <c r="A24" s="7" t="s">
        <v>9</v>
      </c>
      <c r="B24" s="41">
        <v>2915000</v>
      </c>
      <c r="C24" s="8">
        <v>3044600</v>
      </c>
      <c r="D24" s="5">
        <f t="shared" si="1"/>
        <v>129600</v>
      </c>
      <c r="E24" s="6"/>
    </row>
    <row r="25" spans="1:5" ht="15" customHeight="1" x14ac:dyDescent="0.25">
      <c r="A25" s="7" t="s">
        <v>20</v>
      </c>
      <c r="B25" s="4">
        <v>1299000</v>
      </c>
      <c r="C25" s="8">
        <v>1702200</v>
      </c>
      <c r="D25" s="5">
        <f t="shared" si="1"/>
        <v>403200</v>
      </c>
      <c r="E25" s="6"/>
    </row>
    <row r="26" spans="1:5" ht="15" customHeight="1" x14ac:dyDescent="0.25">
      <c r="A26" s="7" t="s">
        <v>21</v>
      </c>
      <c r="B26" s="4">
        <v>1123000</v>
      </c>
      <c r="C26" s="8">
        <v>1126000</v>
      </c>
      <c r="D26" s="5">
        <f t="shared" si="1"/>
        <v>3000</v>
      </c>
      <c r="E26" s="6"/>
    </row>
    <row r="27" spans="1:5" ht="15" customHeight="1" x14ac:dyDescent="0.25">
      <c r="A27" s="7" t="s">
        <v>22</v>
      </c>
      <c r="B27" s="4">
        <v>2673000</v>
      </c>
      <c r="C27" s="8">
        <v>3201800</v>
      </c>
      <c r="D27" s="5">
        <f t="shared" si="1"/>
        <v>528800</v>
      </c>
      <c r="E27" s="6"/>
    </row>
    <row r="28" spans="1:5" ht="15" customHeight="1" x14ac:dyDescent="0.25">
      <c r="A28" s="7" t="s">
        <v>23</v>
      </c>
      <c r="B28" s="4">
        <v>605000</v>
      </c>
      <c r="C28" s="8">
        <v>712200</v>
      </c>
      <c r="D28" s="5">
        <f t="shared" si="1"/>
        <v>107200</v>
      </c>
      <c r="E28" s="6"/>
    </row>
    <row r="29" spans="1:5" ht="15" customHeight="1" x14ac:dyDescent="0.25">
      <c r="A29" s="7" t="s">
        <v>24</v>
      </c>
      <c r="B29" s="4">
        <v>2253000</v>
      </c>
      <c r="C29" s="8">
        <v>2366000</v>
      </c>
      <c r="D29" s="5">
        <f t="shared" si="1"/>
        <v>113000</v>
      </c>
      <c r="E29" s="6"/>
    </row>
    <row r="30" spans="1:5" ht="15" customHeight="1" x14ac:dyDescent="0.25">
      <c r="A30" s="7" t="s">
        <v>25</v>
      </c>
      <c r="B30" s="4">
        <v>2073000</v>
      </c>
      <c r="C30" s="8">
        <v>2380000</v>
      </c>
      <c r="D30" s="5">
        <f t="shared" si="1"/>
        <v>307000</v>
      </c>
      <c r="E30" s="6"/>
    </row>
    <row r="31" spans="1:5" ht="15" customHeight="1" x14ac:dyDescent="0.25">
      <c r="A31" s="7" t="s">
        <v>40</v>
      </c>
      <c r="B31" s="4">
        <v>1266000</v>
      </c>
      <c r="C31" s="8">
        <v>1367000</v>
      </c>
      <c r="D31" s="5">
        <f t="shared" si="1"/>
        <v>101000</v>
      </c>
      <c r="E31" s="6"/>
    </row>
    <row r="32" spans="1:5" ht="15" customHeight="1" x14ac:dyDescent="0.25">
      <c r="A32" s="7" t="s">
        <v>27</v>
      </c>
      <c r="B32" s="4">
        <v>4113000</v>
      </c>
      <c r="C32" s="8">
        <v>4211000</v>
      </c>
      <c r="D32" s="5">
        <f t="shared" si="1"/>
        <v>98000</v>
      </c>
      <c r="E32" s="6"/>
    </row>
    <row r="33" spans="1:5" ht="15" customHeight="1" x14ac:dyDescent="0.25">
      <c r="A33" s="7" t="s">
        <v>30</v>
      </c>
      <c r="B33" s="4">
        <v>254000</v>
      </c>
      <c r="C33" s="8">
        <v>392000</v>
      </c>
      <c r="D33" s="8">
        <f t="shared" si="1"/>
        <v>138000</v>
      </c>
      <c r="E33" s="6"/>
    </row>
    <row r="34" spans="1:5" ht="15" customHeight="1" thickBot="1" x14ac:dyDescent="0.3">
      <c r="A34" s="16" t="s">
        <v>31</v>
      </c>
      <c r="B34" s="4">
        <v>1118000</v>
      </c>
      <c r="C34" s="8">
        <v>1185400</v>
      </c>
      <c r="D34" s="17">
        <f t="shared" si="1"/>
        <v>67400</v>
      </c>
      <c r="E34" s="6"/>
    </row>
    <row r="35" spans="1:5" ht="15" customHeight="1" thickBot="1" x14ac:dyDescent="0.3">
      <c r="A35" s="9" t="s">
        <v>13</v>
      </c>
      <c r="B35" s="10"/>
      <c r="C35" s="11"/>
      <c r="D35" s="12">
        <f>SUM(D17:D34)</f>
        <v>2198000</v>
      </c>
      <c r="E35" s="6"/>
    </row>
    <row r="36" spans="1:5" ht="15" customHeight="1" thickBot="1" x14ac:dyDescent="0.3">
      <c r="A36" s="74" t="s">
        <v>32</v>
      </c>
      <c r="B36" s="74"/>
      <c r="C36" s="74"/>
      <c r="D36" s="74"/>
      <c r="E36" s="6"/>
    </row>
    <row r="37" spans="1:5" ht="15" customHeight="1" thickBot="1" x14ac:dyDescent="0.3">
      <c r="A37" s="16" t="s">
        <v>34</v>
      </c>
      <c r="B37" s="56">
        <v>20000</v>
      </c>
      <c r="C37" s="27">
        <v>19920</v>
      </c>
      <c r="D37" s="58">
        <f>C37-B37</f>
        <v>-80</v>
      </c>
      <c r="E37" s="6"/>
    </row>
    <row r="38" spans="1:5" ht="15" customHeight="1" thickBot="1" x14ac:dyDescent="0.3">
      <c r="A38" s="59" t="s">
        <v>42</v>
      </c>
      <c r="B38" s="60">
        <v>1417000</v>
      </c>
      <c r="C38" s="58">
        <v>1417230</v>
      </c>
      <c r="D38" s="57">
        <f>C38-B38</f>
        <v>230</v>
      </c>
      <c r="E38" s="6"/>
    </row>
    <row r="39" spans="1:5" x14ac:dyDescent="0.25">
      <c r="A39" s="18"/>
      <c r="B39" s="18"/>
      <c r="C39" s="18"/>
      <c r="D39" s="19"/>
      <c r="E39" s="20"/>
    </row>
    <row r="40" spans="1:5" ht="15.75" thickBot="1" x14ac:dyDescent="0.3">
      <c r="A40" s="69" t="s">
        <v>35</v>
      </c>
      <c r="B40" s="69"/>
      <c r="C40" s="69"/>
      <c r="D40" s="69"/>
      <c r="E40" s="21"/>
    </row>
    <row r="41" spans="1:5" ht="15" customHeight="1" thickBot="1" x14ac:dyDescent="0.3">
      <c r="A41" s="75" t="s">
        <v>1</v>
      </c>
      <c r="B41" s="76" t="s">
        <v>2</v>
      </c>
      <c r="C41" s="77" t="s">
        <v>3</v>
      </c>
      <c r="D41" s="77" t="s">
        <v>4</v>
      </c>
    </row>
    <row r="42" spans="1:5" ht="15.75" thickBot="1" x14ac:dyDescent="0.3">
      <c r="A42" s="75"/>
      <c r="B42" s="76"/>
      <c r="C42" s="77"/>
      <c r="D42" s="77"/>
    </row>
    <row r="43" spans="1:5" x14ac:dyDescent="0.25">
      <c r="A43" s="51" t="s">
        <v>6</v>
      </c>
      <c r="B43" s="4">
        <v>32000</v>
      </c>
      <c r="C43" s="5">
        <v>34000</v>
      </c>
      <c r="D43" s="22">
        <f t="shared" ref="D43:D61" si="2">C43-B43</f>
        <v>2000</v>
      </c>
    </row>
    <row r="44" spans="1:5" x14ac:dyDescent="0.25">
      <c r="A44" s="40" t="s">
        <v>36</v>
      </c>
      <c r="B44" s="41">
        <v>84000</v>
      </c>
      <c r="C44" s="5">
        <v>95000</v>
      </c>
      <c r="D44" s="25">
        <f t="shared" si="2"/>
        <v>11000</v>
      </c>
    </row>
    <row r="45" spans="1:5" x14ac:dyDescent="0.25">
      <c r="A45" s="24" t="s">
        <v>7</v>
      </c>
      <c r="B45" s="15">
        <v>143000</v>
      </c>
      <c r="C45" s="8">
        <v>239200</v>
      </c>
      <c r="D45" s="25">
        <f t="shared" si="2"/>
        <v>96200</v>
      </c>
    </row>
    <row r="46" spans="1:5" x14ac:dyDescent="0.25">
      <c r="A46" s="24" t="s">
        <v>39</v>
      </c>
      <c r="B46" s="15">
        <v>712000</v>
      </c>
      <c r="C46" s="8">
        <v>712000</v>
      </c>
      <c r="D46" s="25">
        <f t="shared" si="2"/>
        <v>0</v>
      </c>
    </row>
    <row r="47" spans="1:5" x14ac:dyDescent="0.25">
      <c r="A47" s="24" t="s">
        <v>16</v>
      </c>
      <c r="B47" s="15">
        <v>1119000</v>
      </c>
      <c r="C47" s="8">
        <v>940600</v>
      </c>
      <c r="D47" s="25">
        <f t="shared" si="2"/>
        <v>-178400</v>
      </c>
    </row>
    <row r="48" spans="1:5" x14ac:dyDescent="0.25">
      <c r="A48" s="24" t="s">
        <v>18</v>
      </c>
      <c r="B48" s="45">
        <v>0</v>
      </c>
      <c r="C48" s="43">
        <v>4600</v>
      </c>
      <c r="D48" s="25">
        <f t="shared" si="2"/>
        <v>4600</v>
      </c>
    </row>
    <row r="49" spans="1:5" x14ac:dyDescent="0.25">
      <c r="A49" s="24" t="s">
        <v>8</v>
      </c>
      <c r="B49" s="15">
        <v>549000</v>
      </c>
      <c r="C49" s="8">
        <v>636000</v>
      </c>
      <c r="D49" s="25">
        <f t="shared" si="2"/>
        <v>87000</v>
      </c>
    </row>
    <row r="50" spans="1:5" x14ac:dyDescent="0.25">
      <c r="A50" s="24" t="s">
        <v>19</v>
      </c>
      <c r="B50" s="26">
        <v>270000</v>
      </c>
      <c r="C50" s="27">
        <v>286000</v>
      </c>
      <c r="D50" s="25">
        <f t="shared" si="2"/>
        <v>16000</v>
      </c>
    </row>
    <row r="51" spans="1:5" x14ac:dyDescent="0.25">
      <c r="A51" s="28" t="s">
        <v>9</v>
      </c>
      <c r="B51" s="15">
        <v>5699000</v>
      </c>
      <c r="C51" s="43">
        <v>5708100</v>
      </c>
      <c r="D51" s="25">
        <f t="shared" si="2"/>
        <v>9100</v>
      </c>
    </row>
    <row r="52" spans="1:5" x14ac:dyDescent="0.25">
      <c r="A52" s="28" t="s">
        <v>21</v>
      </c>
      <c r="B52" s="15">
        <v>0</v>
      </c>
      <c r="C52" s="43">
        <v>14000</v>
      </c>
      <c r="D52" s="25">
        <f t="shared" si="2"/>
        <v>14000</v>
      </c>
    </row>
    <row r="53" spans="1:5" x14ac:dyDescent="0.25">
      <c r="A53" s="55" t="s">
        <v>22</v>
      </c>
      <c r="B53" s="15">
        <v>16000</v>
      </c>
      <c r="C53" s="43">
        <v>444400</v>
      </c>
      <c r="D53" s="25">
        <f t="shared" si="2"/>
        <v>428400</v>
      </c>
    </row>
    <row r="54" spans="1:5" x14ac:dyDescent="0.25">
      <c r="A54" s="7" t="s">
        <v>23</v>
      </c>
      <c r="B54" s="15">
        <v>26000</v>
      </c>
      <c r="C54" s="43">
        <v>166900</v>
      </c>
      <c r="D54" s="29">
        <f t="shared" si="2"/>
        <v>140900</v>
      </c>
      <c r="E54" s="30"/>
    </row>
    <row r="55" spans="1:5" x14ac:dyDescent="0.25">
      <c r="A55" s="7" t="s">
        <v>24</v>
      </c>
      <c r="B55" s="15">
        <v>8519000</v>
      </c>
      <c r="C55" s="43">
        <v>8622100</v>
      </c>
      <c r="D55" s="29">
        <f t="shared" si="2"/>
        <v>103100</v>
      </c>
    </row>
    <row r="56" spans="1:5" x14ac:dyDescent="0.25">
      <c r="A56" s="7" t="s">
        <v>25</v>
      </c>
      <c r="B56" s="15">
        <v>71000</v>
      </c>
      <c r="C56" s="43">
        <v>61000</v>
      </c>
      <c r="D56" s="29">
        <f t="shared" si="2"/>
        <v>-10000</v>
      </c>
      <c r="E56" s="30"/>
    </row>
    <row r="57" spans="1:5" x14ac:dyDescent="0.25">
      <c r="A57" s="7" t="s">
        <v>26</v>
      </c>
      <c r="B57" s="15">
        <v>922000</v>
      </c>
      <c r="C57" s="43">
        <v>499000</v>
      </c>
      <c r="D57" s="29">
        <f t="shared" si="2"/>
        <v>-423000</v>
      </c>
    </row>
    <row r="58" spans="1:5" x14ac:dyDescent="0.25">
      <c r="A58" s="7" t="s">
        <v>40</v>
      </c>
      <c r="B58" s="15">
        <v>42000</v>
      </c>
      <c r="C58" s="8">
        <v>42000</v>
      </c>
      <c r="D58" s="29">
        <f t="shared" si="2"/>
        <v>0</v>
      </c>
    </row>
    <row r="59" spans="1:5" x14ac:dyDescent="0.25">
      <c r="A59" s="28" t="s">
        <v>27</v>
      </c>
      <c r="B59" s="15">
        <v>3326000</v>
      </c>
      <c r="C59" s="8">
        <v>3366000</v>
      </c>
      <c r="D59" s="29">
        <f t="shared" si="2"/>
        <v>40000</v>
      </c>
    </row>
    <row r="60" spans="1:5" x14ac:dyDescent="0.25">
      <c r="A60" s="28" t="s">
        <v>28</v>
      </c>
      <c r="B60" s="15">
        <v>41000</v>
      </c>
      <c r="C60" s="8">
        <v>69000</v>
      </c>
      <c r="D60" s="29">
        <f t="shared" si="2"/>
        <v>28000</v>
      </c>
    </row>
    <row r="61" spans="1:5" ht="15.75" thickBot="1" x14ac:dyDescent="0.3">
      <c r="A61" s="61" t="s">
        <v>33</v>
      </c>
      <c r="B61" s="31">
        <v>105000</v>
      </c>
      <c r="C61" s="32">
        <v>105000</v>
      </c>
      <c r="D61" s="33">
        <f t="shared" si="2"/>
        <v>0</v>
      </c>
    </row>
    <row r="62" spans="1:5" ht="15.75" thickBot="1" x14ac:dyDescent="0.3">
      <c r="A62" s="34" t="s">
        <v>13</v>
      </c>
      <c r="B62" s="35">
        <f>SUM(B43:B61)</f>
        <v>21676000</v>
      </c>
      <c r="C62" s="35">
        <f>SUM(C43:C61)</f>
        <v>22044900</v>
      </c>
      <c r="D62" s="35">
        <f>SUM(D43:D61)</f>
        <v>368900</v>
      </c>
    </row>
    <row r="63" spans="1:5" x14ac:dyDescent="0.25">
      <c r="A63" s="1"/>
      <c r="B63" s="1"/>
      <c r="C63" s="1"/>
      <c r="D63" s="1"/>
    </row>
    <row r="64" spans="1:5" ht="15.75" thickBot="1" x14ac:dyDescent="0.3">
      <c r="A64" s="69" t="s">
        <v>37</v>
      </c>
      <c r="B64" s="69"/>
      <c r="C64" s="69"/>
      <c r="D64" s="69"/>
      <c r="E64" s="21"/>
    </row>
    <row r="65" spans="1:4" ht="15" customHeight="1" thickBot="1" x14ac:dyDescent="0.3">
      <c r="A65" s="70" t="s">
        <v>1</v>
      </c>
      <c r="B65" s="71" t="s">
        <v>2</v>
      </c>
      <c r="C65" s="72" t="s">
        <v>3</v>
      </c>
      <c r="D65" s="72" t="s">
        <v>4</v>
      </c>
    </row>
    <row r="66" spans="1:4" ht="15.75" thickBot="1" x14ac:dyDescent="0.3">
      <c r="A66" s="70"/>
      <c r="B66" s="71"/>
      <c r="C66" s="72"/>
      <c r="D66" s="72"/>
    </row>
    <row r="67" spans="1:4" x14ac:dyDescent="0.25">
      <c r="A67" s="36" t="s">
        <v>38</v>
      </c>
      <c r="B67" s="23">
        <v>5000</v>
      </c>
      <c r="C67" s="23">
        <v>5000</v>
      </c>
      <c r="D67" s="5">
        <f t="shared" ref="D67:D73" si="3">C67-B67</f>
        <v>0</v>
      </c>
    </row>
    <row r="68" spans="1:4" x14ac:dyDescent="0.25">
      <c r="A68" s="24" t="s">
        <v>16</v>
      </c>
      <c r="B68" s="5">
        <v>60000</v>
      </c>
      <c r="C68" s="5">
        <v>61200</v>
      </c>
      <c r="D68" s="5">
        <f t="shared" si="3"/>
        <v>1200</v>
      </c>
    </row>
    <row r="69" spans="1:4" x14ac:dyDescent="0.25">
      <c r="A69" s="28" t="s">
        <v>8</v>
      </c>
      <c r="B69" s="5">
        <v>7000</v>
      </c>
      <c r="C69" s="5">
        <v>7000</v>
      </c>
      <c r="D69" s="5">
        <f t="shared" si="3"/>
        <v>0</v>
      </c>
    </row>
    <row r="70" spans="1:4" x14ac:dyDescent="0.25">
      <c r="A70" s="28" t="s">
        <v>10</v>
      </c>
      <c r="B70" s="8">
        <v>45000</v>
      </c>
      <c r="C70" s="8">
        <v>45000</v>
      </c>
      <c r="D70" s="5">
        <f t="shared" si="3"/>
        <v>0</v>
      </c>
    </row>
    <row r="71" spans="1:4" x14ac:dyDescent="0.25">
      <c r="A71" s="37" t="s">
        <v>28</v>
      </c>
      <c r="B71" s="8">
        <v>81000</v>
      </c>
      <c r="C71" s="8">
        <v>81000</v>
      </c>
      <c r="D71" s="5">
        <f t="shared" si="3"/>
        <v>0</v>
      </c>
    </row>
    <row r="72" spans="1:4" x14ac:dyDescent="0.25">
      <c r="A72" s="37" t="s">
        <v>12</v>
      </c>
      <c r="B72" s="8">
        <v>196600</v>
      </c>
      <c r="C72" s="43">
        <v>222800</v>
      </c>
      <c r="D72" s="5">
        <f t="shared" si="3"/>
        <v>26200</v>
      </c>
    </row>
    <row r="73" spans="1:4" ht="15.75" thickBot="1" x14ac:dyDescent="0.3">
      <c r="A73" s="7" t="s">
        <v>33</v>
      </c>
      <c r="B73" s="8">
        <v>2806000</v>
      </c>
      <c r="C73" s="8">
        <v>2822000</v>
      </c>
      <c r="D73" s="8">
        <f t="shared" si="3"/>
        <v>16000</v>
      </c>
    </row>
    <row r="74" spans="1:4" ht="15.75" thickBot="1" x14ac:dyDescent="0.3">
      <c r="A74" s="38" t="s">
        <v>13</v>
      </c>
      <c r="B74" s="39">
        <f>SUM(B67:B73)</f>
        <v>3200600</v>
      </c>
      <c r="C74" s="39">
        <f>SUM(C67:C73)</f>
        <v>3244000</v>
      </c>
      <c r="D74" s="39">
        <f>SUM(D67:D73)</f>
        <v>43400</v>
      </c>
    </row>
  </sheetData>
  <mergeCells count="18">
    <mergeCell ref="A2:D2"/>
    <mergeCell ref="A3:A4"/>
    <mergeCell ref="B3:B4"/>
    <mergeCell ref="C3:C4"/>
    <mergeCell ref="D3:D4"/>
    <mergeCell ref="A5:D5"/>
    <mergeCell ref="A16:D16"/>
    <mergeCell ref="A36:D36"/>
    <mergeCell ref="A40:D40"/>
    <mergeCell ref="A41:A42"/>
    <mergeCell ref="B41:B42"/>
    <mergeCell ref="C41:C42"/>
    <mergeCell ref="D41:D42"/>
    <mergeCell ref="A64:D64"/>
    <mergeCell ref="A65:A66"/>
    <mergeCell ref="B65:B66"/>
    <mergeCell ref="C65:C66"/>
    <mergeCell ref="D65:D66"/>
  </mergeCells>
  <printOptions horizontalCentered="1"/>
  <pageMargins left="0.78749999999999998" right="0.78749999999999998" top="0.78749999999999998" bottom="0.59027777777777801" header="0.51180555555555496" footer="0.51180555555555496"/>
  <pageSetup paperSize="9" firstPageNumber="0" orientation="portrait" horizontalDpi="4294967294" verticalDpi="4294967294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Props1.xml><?xml version="1.0" encoding="utf-8"?>
<ds:datastoreItem xmlns:ds="http://schemas.openxmlformats.org/officeDocument/2006/customXml" ds:itemID="{0716F9EE-B0D0-42D8-9B80-5E23A0DD4D13}"/>
</file>

<file path=customXml/itemProps2.xml><?xml version="1.0" encoding="utf-8"?>
<ds:datastoreItem xmlns:ds="http://schemas.openxmlformats.org/officeDocument/2006/customXml" ds:itemID="{2AE899A2-8D74-4993-9547-C105216C389A}"/>
</file>

<file path=customXml/itemProps3.xml><?xml version="1.0" encoding="utf-8"?>
<ds:datastoreItem xmlns:ds="http://schemas.openxmlformats.org/officeDocument/2006/customXml" ds:itemID="{DC0C08C7-BA7F-4EEA-9A72-FFEA1AA8E3F7}"/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 školství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6 k usnesení z 52. zasedání Rady Karlovarského kraje, které se uskutečnilo dne 22.11.2021 (k bodu č. 56)</dc:title>
  <dc:subject/>
  <dc:creator>Volfová Jana</dc:creator>
  <dc:description/>
  <cp:lastModifiedBy>Kroupová Petra</cp:lastModifiedBy>
  <cp:revision>9</cp:revision>
  <cp:lastPrinted>2021-11-16T09:02:11Z</cp:lastPrinted>
  <dcterms:created xsi:type="dcterms:W3CDTF">2018-11-06T11:56:51Z</dcterms:created>
  <dcterms:modified xsi:type="dcterms:W3CDTF">2021-11-22T15:40:02Z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ContentTypeId">
    <vt:lpwstr>0x01010043E5FB4789618B4A826E5F0E1E730B97</vt:lpwstr>
  </property>
</Properties>
</file>