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srpen\38_rada_prilohy_210823\"/>
    </mc:Choice>
  </mc:AlternateContent>
  <bookViews>
    <workbookView xWindow="0" yWindow="0" windowWidth="28800" windowHeight="11400"/>
  </bookViews>
  <sheets>
    <sheet name="Sestava_207_RKK_anonym" sheetId="1" r:id="rId1"/>
  </sheets>
  <externalReferences>
    <externalReference r:id="rId2"/>
  </externalReferences>
  <definedNames>
    <definedName name="PM">[1]pracovni!$A$1:$A$8</definedName>
    <definedName name="Soulad">[1]pracovni!$B$1:$B$2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/>
  <c r="J24" i="1"/>
  <c r="K24" i="1"/>
  <c r="L24" i="1"/>
  <c r="M24" i="1"/>
  <c r="N24" i="1"/>
  <c r="O24" i="1"/>
  <c r="P24" i="1"/>
  <c r="Q24" i="1"/>
  <c r="G24" i="1"/>
  <c r="C3" i="1" l="1"/>
</calcChain>
</file>

<file path=xl/sharedStrings.xml><?xml version="1.0" encoding="utf-8"?>
<sst xmlns="http://schemas.openxmlformats.org/spreadsheetml/2006/main" count="100" uniqueCount="91">
  <si>
    <t>Dotační program:</t>
  </si>
  <si>
    <t>Alokovaná částka (Kč):</t>
  </si>
  <si>
    <t>Identifikátor žádosti</t>
  </si>
  <si>
    <t>Pořadové číslo</t>
  </si>
  <si>
    <t>Žadatel</t>
  </si>
  <si>
    <t>IČO</t>
  </si>
  <si>
    <t>Město/obec</t>
  </si>
  <si>
    <t>Název projektu</t>
  </si>
  <si>
    <t>Požadované prostředky (Kč)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</si>
  <si>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</si>
  <si>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</si>
  <si>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</si>
  <si>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</si>
  <si>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</si>
  <si>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</si>
  <si>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</si>
  <si>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</si>
  <si>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</si>
  <si>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KUKVX009094E</t>
  </si>
  <si>
    <t>1</t>
  </si>
  <si>
    <t>Agentura domácí péče LADARA o.p.s.</t>
  </si>
  <si>
    <t>Karlovy Vary</t>
  </si>
  <si>
    <t>Pořízení osobního automobilu pro zlepšení dostupnosti pečovatelské služby</t>
  </si>
  <si>
    <t>KUKVX0090E70</t>
  </si>
  <si>
    <t>2</t>
  </si>
  <si>
    <t>Centrum pro dítě a rodinu Valika, z. s.</t>
  </si>
  <si>
    <t>Horní Slavkov</t>
  </si>
  <si>
    <t>Podpora terénní formy sociálně aktivizačních služeb pro rodiny s dětmi ve Valice</t>
  </si>
  <si>
    <t>KUKVX0090EK7</t>
  </si>
  <si>
    <t>3</t>
  </si>
  <si>
    <t>Centrum sociálních služeb Sokolov, o.p.s.</t>
  </si>
  <si>
    <t>Sokolov</t>
  </si>
  <si>
    <t>Pořízení osobního automobilu</t>
  </si>
  <si>
    <t>KUKVX0090M25</t>
  </si>
  <si>
    <t>4</t>
  </si>
  <si>
    <t>DOP - HC s.r.o.</t>
  </si>
  <si>
    <t>Dolní Rychnov</t>
  </si>
  <si>
    <t>Pořízení automobilu do pečovatelské služby</t>
  </si>
  <si>
    <t>KUKVX0090M8B</t>
  </si>
  <si>
    <t>5</t>
  </si>
  <si>
    <t>Domov pro seniory a dům s pečovatelskou službou Mariánské Lázně, příspěvková organizace</t>
  </si>
  <si>
    <t>Mariánské Lázně</t>
  </si>
  <si>
    <t>Nákup automobilu</t>
  </si>
  <si>
    <t>KUKVX0090O72</t>
  </si>
  <si>
    <t>6</t>
  </si>
  <si>
    <t>15. přední hlídka Royal Rangers Mariánské Lázně</t>
  </si>
  <si>
    <t>Olbramov</t>
  </si>
  <si>
    <t>Asistenční automobil pro Víteček</t>
  </si>
  <si>
    <t>KUKVX0090OS5</t>
  </si>
  <si>
    <t>7</t>
  </si>
  <si>
    <t>Pomoc v nouzi, o.p.s.</t>
  </si>
  <si>
    <t>Nákup automobilu pro Pečovatelskou službu za účelem zvýšení dostupnosti a efektivity služby.</t>
  </si>
  <si>
    <t>KUKVX0090PPD</t>
  </si>
  <si>
    <t>8</t>
  </si>
  <si>
    <t>SOS dětské vesničky, z.s.</t>
  </si>
  <si>
    <t>Praha</t>
  </si>
  <si>
    <t>Pořízení automobilu pro sociálně aktivizační služby pro rodiny s dětmi SOS Kompas</t>
  </si>
  <si>
    <t>KUKVX0090ZBD</t>
  </si>
  <si>
    <t>9</t>
  </si>
  <si>
    <t>DPS Žlutice, příspěvková organizace</t>
  </si>
  <si>
    <t>Žlutice</t>
  </si>
  <si>
    <t>Zvýšení dopravní obslužnosti terénní služby pro spádové obce města Žlutice</t>
  </si>
  <si>
    <t>KUKVX0090W7I</t>
  </si>
  <si>
    <t>10</t>
  </si>
  <si>
    <t>Společnost Dolmen, z.ú.</t>
  </si>
  <si>
    <t>Liberec</t>
  </si>
  <si>
    <t>Vozidlo pro zajištění terénní sociální služby podpora samostatného bydlení</t>
  </si>
  <si>
    <t>KUKVX0090LLP</t>
  </si>
  <si>
    <t>11</t>
  </si>
  <si>
    <t>Společnost pro ranou péči, z. s.</t>
  </si>
  <si>
    <t>Kolečka pro ranou péči</t>
  </si>
  <si>
    <t>KUKVX0090T5D</t>
  </si>
  <si>
    <t>12</t>
  </si>
  <si>
    <t>Denní centrum Žirafa, z.s.</t>
  </si>
  <si>
    <t>Zakoupení devítimístného automobilu pro Denní centrum Žirafa</t>
  </si>
  <si>
    <t>KUKVX009115G</t>
  </si>
  <si>
    <t>13</t>
  </si>
  <si>
    <t>Dveře dokořán z.s.</t>
  </si>
  <si>
    <t>Pořízení automobilu na podporu služby osobní asistence</t>
  </si>
  <si>
    <t>KUKVX0090I07</t>
  </si>
  <si>
    <t>14</t>
  </si>
  <si>
    <t>Domácí péče Karlovy Vary s.r.o.</t>
  </si>
  <si>
    <t>Automobil</t>
  </si>
  <si>
    <t>KUKVX00911L8</t>
  </si>
  <si>
    <t>15</t>
  </si>
  <si>
    <t>Rytmus - od klienta k občanovi, z.ú.</t>
  </si>
  <si>
    <t>Osobní automobil pro podporu samostatného bydlení v Karlovarském kraji</t>
  </si>
  <si>
    <t>Poznámka: Schválení nulové částky dotace znamená neposkytnutí dotace.</t>
  </si>
  <si>
    <t>celkem</t>
  </si>
  <si>
    <t>odstoupení od žádosti</t>
  </si>
  <si>
    <t>Příloha 3 -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</si>
</sst>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2" fillId="0" borderId="0" xfId="0" applyFont="1" applyAlignment="1">
      <alignment horizontal="left"/>
    </xf>
    <xf numFmtId="4" fontId="2" fillId="0" borderId="0" xfId="0" applyNumberFormat="1" applyFont="1" applyFill="1" applyAlignment="1">
      <alignment horizontal="right"/>
    </xf>
    <xf numFmtId="0" fontId="3" fillId="0" borderId="0" xfId="0" applyFont="1"/>
    <xf numFmtId="0" fontId="2" fillId="2" borderId="6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vertical="center" wrapText="1"/>
    </xf>
    <xf numFmtId="1" fontId="0" fillId="0" borderId="6" xfId="0" applyNumberFormat="1" applyBorder="1" applyAlignment="1">
      <alignment horizontal="left" vertical="center"/>
    </xf>
    <xf numFmtId="49" fontId="5" fillId="0" borderId="6" xfId="0" applyNumberFormat="1" applyFont="1" applyFill="1" applyBorder="1" applyAlignment="1">
      <alignment vertical="top" wrapText="1"/>
    </xf>
    <xf numFmtId="4" fontId="5" fillId="0" borderId="6" xfId="0" applyNumberFormat="1" applyFont="1" applyFill="1" applyBorder="1" applyAlignment="1">
      <alignment horizontal="right" vertical="center"/>
    </xf>
    <xf numFmtId="49" fontId="6" fillId="0" borderId="6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/>
    <xf numFmtId="4" fontId="7" fillId="0" borderId="6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49" fontId="6" fillId="0" borderId="6" xfId="0" applyNumberFormat="1" applyFont="1" applyFill="1" applyBorder="1" applyAlignment="1">
      <alignment horizontal="right" vertical="center"/>
    </xf>
    <xf numFmtId="2" fontId="6" fillId="0" borderId="6" xfId="0" applyNumberFormat="1" applyFont="1" applyFill="1" applyBorder="1" applyAlignment="1">
      <alignment horizontal="right" vertical="center"/>
    </xf>
    <xf numFmtId="4" fontId="7" fillId="0" borderId="6" xfId="0" applyNumberFormat="1" applyFont="1" applyBorder="1" applyAlignment="1">
      <alignment horizontal="right" vertical="center"/>
    </xf>
    <xf numFmtId="4" fontId="7" fillId="0" borderId="6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I.%20Grantov&#225;%20sch&#233;mata/4_Dotace%20kraje/2021/Soci&#225;lka/TA_sluzby_inv/SUMARIZACE_inv_sluzby_202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zace"/>
      <sheetName val="Sestava_207_RKK_anonym"/>
      <sheetName val="Sestava_207_RKK_never"/>
      <sheetName val="Sestava_207_ZKK_anonym"/>
      <sheetName val="Sestava_207_ZKK_never"/>
      <sheetName val="Sestava_207_zverejneni"/>
      <sheetName val="prehled_DT"/>
      <sheetName val="Checklisty"/>
      <sheetName val="pracovni"/>
    </sheetNames>
    <sheetDataSet>
      <sheetData sheetId="0">
        <row r="2">
          <cell r="D2" t="str">
            <v xml:space="preserve">Program pro poskytování dotací z rozpočtu Karlovarského kraje na investiční podporu terénních a ambulantních sociálních služeb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Jitka Lapešová</v>
          </cell>
          <cell r="B1" t="str">
            <v>Ano</v>
          </cell>
        </row>
        <row r="2">
          <cell r="A2" t="str">
            <v>Mojmír Kalvoda</v>
          </cell>
          <cell r="B2" t="str">
            <v>Ne</v>
          </cell>
        </row>
        <row r="3">
          <cell r="A3" t="str">
            <v>Pavla Vdovcová</v>
          </cell>
        </row>
        <row r="4">
          <cell r="A4" t="str">
            <v>Michal Mottl</v>
          </cell>
        </row>
        <row r="5">
          <cell r="A5" t="str">
            <v>Kamila Caháková</v>
          </cell>
        </row>
        <row r="6">
          <cell r="A6" t="str">
            <v>Václav Boháč</v>
          </cell>
        </row>
        <row r="7">
          <cell r="A7" t="str">
            <v>Eva Dolívková</v>
          </cell>
        </row>
        <row r="8">
          <cell r="A8" t="str">
            <v>Petra Krajčovičová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R34"/>
  <sheetViews>
    <sheetView tabSelected="1" topLeftCell="A19" zoomScaleNormal="100" workbookViewId="0">
      <selection activeCell="P23" sqref="P23"/>
    </sheetView>
  </sheetViews>
  <sheetFormatPr defaultColWidth="9.140625" defaultRowHeight="15" x14ac:dyDescent="0.25"/>
  <cols>
    <col min="1" max="1" width="14.7109375" style="4" customWidth="1"/>
    <col min="2" max="2" width="9.7109375" style="4" customWidth="1"/>
    <col min="3" max="3" width="18.7109375" style="4" customWidth="1"/>
    <col min="4" max="4" width="9.7109375" style="4" customWidth="1"/>
    <col min="5" max="5" width="15.7109375" style="4" customWidth="1"/>
    <col min="6" max="6" width="25.7109375" style="4" customWidth="1"/>
    <col min="7" max="8" width="12.7109375" style="4" customWidth="1"/>
    <col min="9" max="9" width="4.140625" style="4" hidden="1" customWidth="1"/>
    <col min="10" max="10" width="5.28515625" style="4" hidden="1" customWidth="1"/>
    <col min="11" max="11" width="8.7109375" style="4" hidden="1" customWidth="1"/>
    <col min="12" max="12" width="12.7109375" style="4" customWidth="1"/>
    <col min="13" max="13" width="4.140625" style="4" hidden="1" customWidth="1"/>
    <col min="14" max="14" width="5.28515625" style="4" hidden="1" customWidth="1"/>
    <col min="15" max="15" width="8.7109375" style="4" hidden="1" customWidth="1"/>
    <col min="16" max="17" width="12.7109375" style="4" customWidth="1"/>
    <col min="18" max="18" width="17.5703125" style="4" customWidth="1"/>
    <col min="19" max="16384" width="9.140625" style="4"/>
  </cols>
  <sheetData>
    <row r="1" spans="1:18" s="1" customFormat="1" x14ac:dyDescent="0.25">
      <c r="A1" s="1">
        <v>0</v>
      </c>
      <c r="B1" s="2">
        <v>1</v>
      </c>
      <c r="C1" s="2">
        <v>2</v>
      </c>
      <c r="D1" s="1">
        <v>3</v>
      </c>
      <c r="E1" s="2">
        <v>4</v>
      </c>
      <c r="F1" s="2">
        <v>5</v>
      </c>
      <c r="G1" s="1">
        <v>6</v>
      </c>
      <c r="H1" s="2">
        <v>7</v>
      </c>
      <c r="I1" s="2">
        <v>8</v>
      </c>
      <c r="J1" s="1">
        <v>9</v>
      </c>
      <c r="K1" s="2">
        <v>10</v>
      </c>
      <c r="L1" s="2">
        <v>11</v>
      </c>
      <c r="M1" s="1">
        <v>12</v>
      </c>
      <c r="N1" s="2">
        <v>13</v>
      </c>
      <c r="O1" s="2">
        <v>14</v>
      </c>
      <c r="P1" s="1">
        <v>15</v>
      </c>
      <c r="Q1" s="2">
        <v>16</v>
      </c>
    </row>
    <row r="2" spans="1:18" x14ac:dyDescent="0.25">
      <c r="A2" s="3" t="s">
        <v>90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8" x14ac:dyDescent="0.25">
      <c r="A3" s="3" t="s">
        <v>0</v>
      </c>
      <c r="B3" s="3"/>
      <c r="C3" s="5" t="str">
        <f>[1]sumarizace!D2</f>
        <v xml:space="preserve">Program pro poskytování dotací z rozpočtu Karlovarského kraje na investiční podporu terénních a ambulantních sociálních služeb </v>
      </c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8" x14ac:dyDescent="0.25">
      <c r="A4" s="31" t="s">
        <v>1</v>
      </c>
      <c r="B4" s="32"/>
      <c r="C4" s="6">
        <v>1300000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8" x14ac:dyDescent="0.25">
      <c r="A5" s="3"/>
      <c r="B5" s="3"/>
      <c r="C5" s="7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8" x14ac:dyDescent="0.25">
      <c r="A6" s="29" t="s">
        <v>2</v>
      </c>
      <c r="B6" s="29" t="s">
        <v>3</v>
      </c>
      <c r="C6" s="29" t="s">
        <v>4</v>
      </c>
      <c r="D6" s="29" t="s">
        <v>5</v>
      </c>
      <c r="E6" s="29" t="s">
        <v>6</v>
      </c>
      <c r="F6" s="33" t="s">
        <v>7</v>
      </c>
      <c r="G6" s="33" t="s">
        <v>8</v>
      </c>
      <c r="H6" s="29" t="s">
        <v>9</v>
      </c>
      <c r="I6" s="35" t="s">
        <v>10</v>
      </c>
      <c r="J6" s="36"/>
      <c r="K6" s="37"/>
      <c r="L6" s="29" t="s">
        <v>11</v>
      </c>
      <c r="M6" s="35" t="s">
        <v>12</v>
      </c>
      <c r="N6" s="36"/>
      <c r="O6" s="37"/>
      <c r="P6" s="29" t="s">
        <v>13</v>
      </c>
      <c r="Q6" s="29" t="s">
        <v>14</v>
      </c>
    </row>
    <row r="7" spans="1:18" ht="43.5" customHeight="1" x14ac:dyDescent="0.25">
      <c r="A7" s="30"/>
      <c r="B7" s="30"/>
      <c r="C7" s="30"/>
      <c r="D7" s="30"/>
      <c r="E7" s="30"/>
      <c r="F7" s="34"/>
      <c r="G7" s="34"/>
      <c r="H7" s="30"/>
      <c r="I7" s="8" t="s">
        <v>15</v>
      </c>
      <c r="J7" s="8" t="s">
        <v>16</v>
      </c>
      <c r="K7" s="8" t="s">
        <v>17</v>
      </c>
      <c r="L7" s="30"/>
      <c r="M7" s="8" t="s">
        <v>15</v>
      </c>
      <c r="N7" s="8" t="s">
        <v>16</v>
      </c>
      <c r="O7" s="8" t="s">
        <v>17</v>
      </c>
      <c r="P7" s="30"/>
      <c r="Q7" s="30"/>
    </row>
    <row r="8" spans="1:18" s="17" customFormat="1" ht="39.75" customHeight="1" x14ac:dyDescent="0.25">
      <c r="A8" s="9" t="s">
        <v>18</v>
      </c>
      <c r="B8" s="10" t="s">
        <v>19</v>
      </c>
      <c r="C8" s="11" t="s">
        <v>20</v>
      </c>
      <c r="D8" s="12">
        <v>26406608</v>
      </c>
      <c r="E8" s="9" t="s">
        <v>21</v>
      </c>
      <c r="F8" s="13" t="s">
        <v>22</v>
      </c>
      <c r="G8" s="14">
        <v>195000</v>
      </c>
      <c r="H8" s="23">
        <v>33520</v>
      </c>
      <c r="I8" s="15"/>
      <c r="J8" s="15"/>
      <c r="K8" s="15"/>
      <c r="L8" s="16"/>
      <c r="M8" s="15"/>
      <c r="N8" s="15"/>
      <c r="O8" s="15"/>
      <c r="P8" s="28">
        <v>0</v>
      </c>
      <c r="Q8" s="16"/>
      <c r="R8" s="28" t="s">
        <v>89</v>
      </c>
    </row>
    <row r="9" spans="1:18" s="17" customFormat="1" ht="41.25" customHeight="1" x14ac:dyDescent="0.25">
      <c r="A9" s="9" t="s">
        <v>23</v>
      </c>
      <c r="B9" s="10" t="s">
        <v>24</v>
      </c>
      <c r="C9" s="11" t="s">
        <v>25</v>
      </c>
      <c r="D9" s="12">
        <v>1794710</v>
      </c>
      <c r="E9" s="9" t="s">
        <v>26</v>
      </c>
      <c r="F9" s="13" t="s">
        <v>27</v>
      </c>
      <c r="G9" s="14">
        <v>200000</v>
      </c>
      <c r="H9" s="23">
        <v>200000</v>
      </c>
      <c r="I9" s="15"/>
      <c r="J9" s="15"/>
      <c r="K9" s="15"/>
      <c r="L9" s="16"/>
      <c r="M9" s="15"/>
      <c r="N9" s="15"/>
      <c r="O9" s="15"/>
      <c r="P9" s="23">
        <v>200000</v>
      </c>
      <c r="Q9" s="16"/>
    </row>
    <row r="10" spans="1:18" s="17" customFormat="1" ht="45" x14ac:dyDescent="0.25">
      <c r="A10" s="9" t="s">
        <v>28</v>
      </c>
      <c r="B10" s="10" t="s">
        <v>29</v>
      </c>
      <c r="C10" s="11" t="s">
        <v>30</v>
      </c>
      <c r="D10" s="12">
        <v>28015819</v>
      </c>
      <c r="E10" s="9" t="s">
        <v>31</v>
      </c>
      <c r="F10" s="13" t="s">
        <v>32</v>
      </c>
      <c r="G10" s="14">
        <v>200000</v>
      </c>
      <c r="H10" s="23">
        <v>34380</v>
      </c>
      <c r="I10" s="15"/>
      <c r="J10" s="15"/>
      <c r="K10" s="15"/>
      <c r="L10" s="16"/>
      <c r="M10" s="15"/>
      <c r="N10" s="15"/>
      <c r="O10" s="15"/>
      <c r="P10" s="23">
        <v>38570</v>
      </c>
      <c r="Q10" s="16"/>
    </row>
    <row r="11" spans="1:18" s="17" customFormat="1" ht="30.75" customHeight="1" x14ac:dyDescent="0.25">
      <c r="A11" s="9" t="s">
        <v>33</v>
      </c>
      <c r="B11" s="10" t="s">
        <v>34</v>
      </c>
      <c r="C11" s="11" t="s">
        <v>35</v>
      </c>
      <c r="D11" s="12">
        <v>26356589</v>
      </c>
      <c r="E11" s="9" t="s">
        <v>36</v>
      </c>
      <c r="F11" s="13" t="s">
        <v>37</v>
      </c>
      <c r="G11" s="14">
        <v>200000</v>
      </c>
      <c r="H11" s="23">
        <v>34380</v>
      </c>
      <c r="I11" s="15"/>
      <c r="J11" s="15"/>
      <c r="K11" s="15"/>
      <c r="L11" s="16"/>
      <c r="M11" s="15"/>
      <c r="N11" s="15"/>
      <c r="O11" s="15"/>
      <c r="P11" s="23">
        <v>38570</v>
      </c>
      <c r="Q11" s="16"/>
    </row>
    <row r="12" spans="1:18" s="17" customFormat="1" ht="96" customHeight="1" x14ac:dyDescent="0.25">
      <c r="A12" s="9" t="s">
        <v>38</v>
      </c>
      <c r="B12" s="10" t="s">
        <v>39</v>
      </c>
      <c r="C12" s="11" t="s">
        <v>40</v>
      </c>
      <c r="D12" s="12">
        <v>575143</v>
      </c>
      <c r="E12" s="9" t="s">
        <v>41</v>
      </c>
      <c r="F12" s="13" t="s">
        <v>42</v>
      </c>
      <c r="G12" s="14">
        <v>200000</v>
      </c>
      <c r="H12" s="23">
        <v>34380</v>
      </c>
      <c r="I12" s="15"/>
      <c r="J12" s="15"/>
      <c r="K12" s="15"/>
      <c r="L12" s="16"/>
      <c r="M12" s="15"/>
      <c r="N12" s="15"/>
      <c r="O12" s="15"/>
      <c r="P12" s="23">
        <v>38570</v>
      </c>
      <c r="Q12" s="16"/>
    </row>
    <row r="13" spans="1:18" s="17" customFormat="1" ht="45" x14ac:dyDescent="0.25">
      <c r="A13" s="9" t="s">
        <v>43</v>
      </c>
      <c r="B13" s="10" t="s">
        <v>44</v>
      </c>
      <c r="C13" s="11" t="s">
        <v>45</v>
      </c>
      <c r="D13" s="12">
        <v>68782004</v>
      </c>
      <c r="E13" s="9" t="s">
        <v>46</v>
      </c>
      <c r="F13" s="13" t="s">
        <v>47</v>
      </c>
      <c r="G13" s="14">
        <v>200000</v>
      </c>
      <c r="H13" s="23">
        <v>34380</v>
      </c>
      <c r="I13" s="15"/>
      <c r="J13" s="15"/>
      <c r="K13" s="15"/>
      <c r="L13" s="16"/>
      <c r="M13" s="15"/>
      <c r="N13" s="15"/>
      <c r="O13" s="15"/>
      <c r="P13" s="23">
        <v>38570</v>
      </c>
      <c r="Q13" s="16"/>
    </row>
    <row r="14" spans="1:18" s="17" customFormat="1" ht="54.75" customHeight="1" x14ac:dyDescent="0.25">
      <c r="A14" s="9" t="s">
        <v>48</v>
      </c>
      <c r="B14" s="10" t="s">
        <v>49</v>
      </c>
      <c r="C14" s="11" t="s">
        <v>50</v>
      </c>
      <c r="D14" s="12">
        <v>27991997</v>
      </c>
      <c r="E14" s="9" t="s">
        <v>31</v>
      </c>
      <c r="F14" s="13" t="s">
        <v>51</v>
      </c>
      <c r="G14" s="14">
        <v>200000</v>
      </c>
      <c r="H14" s="23">
        <v>34380</v>
      </c>
      <c r="I14" s="15"/>
      <c r="J14" s="15"/>
      <c r="K14" s="15"/>
      <c r="L14" s="16"/>
      <c r="M14" s="15"/>
      <c r="N14" s="15"/>
      <c r="O14" s="15"/>
      <c r="P14" s="23">
        <v>38570</v>
      </c>
      <c r="Q14" s="16"/>
    </row>
    <row r="15" spans="1:18" s="17" customFormat="1" ht="41.25" customHeight="1" x14ac:dyDescent="0.25">
      <c r="A15" s="9" t="s">
        <v>52</v>
      </c>
      <c r="B15" s="10" t="s">
        <v>53</v>
      </c>
      <c r="C15" s="11" t="s">
        <v>54</v>
      </c>
      <c r="D15" s="12">
        <v>407933</v>
      </c>
      <c r="E15" s="9" t="s">
        <v>55</v>
      </c>
      <c r="F15" s="13" t="s">
        <v>56</v>
      </c>
      <c r="G15" s="14">
        <v>200000</v>
      </c>
      <c r="H15" s="23">
        <v>200000</v>
      </c>
      <c r="I15" s="15"/>
      <c r="J15" s="15"/>
      <c r="K15" s="15"/>
      <c r="L15" s="16"/>
      <c r="M15" s="15"/>
      <c r="N15" s="15"/>
      <c r="O15" s="15"/>
      <c r="P15" s="23">
        <v>200000</v>
      </c>
      <c r="Q15" s="16"/>
    </row>
    <row r="16" spans="1:18" s="17" customFormat="1" ht="46.5" customHeight="1" x14ac:dyDescent="0.25">
      <c r="A16" s="9" t="s">
        <v>57</v>
      </c>
      <c r="B16" s="10" t="s">
        <v>58</v>
      </c>
      <c r="C16" s="11" t="s">
        <v>59</v>
      </c>
      <c r="D16" s="12">
        <v>70891079</v>
      </c>
      <c r="E16" s="9" t="s">
        <v>60</v>
      </c>
      <c r="F16" s="13" t="s">
        <v>61</v>
      </c>
      <c r="G16" s="14">
        <v>200000</v>
      </c>
      <c r="H16" s="23">
        <v>34380</v>
      </c>
      <c r="I16" s="15"/>
      <c r="J16" s="15"/>
      <c r="K16" s="15"/>
      <c r="L16" s="16"/>
      <c r="M16" s="15"/>
      <c r="N16" s="15"/>
      <c r="O16" s="15"/>
      <c r="P16" s="23">
        <v>38570</v>
      </c>
      <c r="Q16" s="16"/>
    </row>
    <row r="17" spans="1:17" s="17" customFormat="1" ht="42" customHeight="1" x14ac:dyDescent="0.25">
      <c r="A17" s="9" t="s">
        <v>62</v>
      </c>
      <c r="B17" s="10" t="s">
        <v>63</v>
      </c>
      <c r="C17" s="11" t="s">
        <v>64</v>
      </c>
      <c r="D17" s="12">
        <v>27291049</v>
      </c>
      <c r="E17" s="9" t="s">
        <v>65</v>
      </c>
      <c r="F17" s="13" t="s">
        <v>66</v>
      </c>
      <c r="G17" s="14">
        <v>200000</v>
      </c>
      <c r="H17" s="24">
        <v>200000</v>
      </c>
      <c r="I17" s="25"/>
      <c r="J17" s="25"/>
      <c r="K17" s="25"/>
      <c r="L17" s="26"/>
      <c r="M17" s="25"/>
      <c r="N17" s="25"/>
      <c r="O17" s="25"/>
      <c r="P17" s="24">
        <v>200000</v>
      </c>
      <c r="Q17" s="16"/>
    </row>
    <row r="18" spans="1:17" s="17" customFormat="1" ht="34.5" customHeight="1" x14ac:dyDescent="0.25">
      <c r="A18" s="9" t="s">
        <v>67</v>
      </c>
      <c r="B18" s="10" t="s">
        <v>68</v>
      </c>
      <c r="C18" s="11" t="s">
        <v>69</v>
      </c>
      <c r="D18" s="12">
        <v>67363610</v>
      </c>
      <c r="E18" s="9" t="s">
        <v>55</v>
      </c>
      <c r="F18" s="13" t="s">
        <v>70</v>
      </c>
      <c r="G18" s="14">
        <v>200000</v>
      </c>
      <c r="H18" s="24">
        <v>200000</v>
      </c>
      <c r="I18" s="25"/>
      <c r="J18" s="25"/>
      <c r="K18" s="25"/>
      <c r="L18" s="26"/>
      <c r="M18" s="25"/>
      <c r="N18" s="25"/>
      <c r="O18" s="25"/>
      <c r="P18" s="24">
        <v>200000</v>
      </c>
      <c r="Q18" s="16"/>
    </row>
    <row r="19" spans="1:17" s="17" customFormat="1" ht="42.75" customHeight="1" x14ac:dyDescent="0.25">
      <c r="A19" s="9" t="s">
        <v>71</v>
      </c>
      <c r="B19" s="10" t="s">
        <v>72</v>
      </c>
      <c r="C19" s="11" t="s">
        <v>73</v>
      </c>
      <c r="D19" s="12">
        <v>26990075</v>
      </c>
      <c r="E19" s="9" t="s">
        <v>21</v>
      </c>
      <c r="F19" s="13" t="s">
        <v>74</v>
      </c>
      <c r="G19" s="14">
        <v>200000</v>
      </c>
      <c r="H19" s="24">
        <v>0</v>
      </c>
      <c r="I19" s="25"/>
      <c r="J19" s="25"/>
      <c r="K19" s="25"/>
      <c r="L19" s="26"/>
      <c r="M19" s="25"/>
      <c r="N19" s="25"/>
      <c r="O19" s="25"/>
      <c r="P19" s="24">
        <v>0</v>
      </c>
      <c r="Q19" s="16"/>
    </row>
    <row r="20" spans="1:17" s="17" customFormat="1" ht="42.75" customHeight="1" x14ac:dyDescent="0.25">
      <c r="A20" s="9" t="s">
        <v>75</v>
      </c>
      <c r="B20" s="10" t="s">
        <v>76</v>
      </c>
      <c r="C20" s="11" t="s">
        <v>77</v>
      </c>
      <c r="D20" s="12">
        <v>26995549</v>
      </c>
      <c r="E20" s="9" t="s">
        <v>21</v>
      </c>
      <c r="F20" s="13" t="s">
        <v>78</v>
      </c>
      <c r="G20" s="14">
        <v>200000</v>
      </c>
      <c r="H20" s="24">
        <v>34380</v>
      </c>
      <c r="I20" s="25"/>
      <c r="J20" s="25"/>
      <c r="K20" s="25"/>
      <c r="L20" s="26"/>
      <c r="M20" s="25"/>
      <c r="N20" s="25"/>
      <c r="O20" s="25"/>
      <c r="P20" s="24">
        <v>38570</v>
      </c>
      <c r="Q20" s="16"/>
    </row>
    <row r="21" spans="1:17" s="17" customFormat="1" ht="30" x14ac:dyDescent="0.25">
      <c r="A21" s="9" t="s">
        <v>79</v>
      </c>
      <c r="B21" s="10" t="s">
        <v>80</v>
      </c>
      <c r="C21" s="11" t="s">
        <v>81</v>
      </c>
      <c r="D21" s="12">
        <v>29120942</v>
      </c>
      <c r="E21" s="9" t="s">
        <v>21</v>
      </c>
      <c r="F21" s="13" t="s">
        <v>82</v>
      </c>
      <c r="G21" s="14">
        <v>150000</v>
      </c>
      <c r="H21" s="24">
        <v>25785</v>
      </c>
      <c r="I21" s="25"/>
      <c r="J21" s="25"/>
      <c r="K21" s="25"/>
      <c r="L21" s="26"/>
      <c r="M21" s="25"/>
      <c r="N21" s="25"/>
      <c r="O21" s="25"/>
      <c r="P21" s="24">
        <v>29975</v>
      </c>
      <c r="Q21" s="16"/>
    </row>
    <row r="22" spans="1:17" s="17" customFormat="1" ht="40.5" customHeight="1" x14ac:dyDescent="0.25">
      <c r="A22" s="9" t="s">
        <v>83</v>
      </c>
      <c r="B22" s="10" t="s">
        <v>84</v>
      </c>
      <c r="C22" s="11" t="s">
        <v>85</v>
      </c>
      <c r="D22" s="12">
        <v>61383783</v>
      </c>
      <c r="E22" s="9" t="s">
        <v>55</v>
      </c>
      <c r="F22" s="13" t="s">
        <v>86</v>
      </c>
      <c r="G22" s="14">
        <v>200000</v>
      </c>
      <c r="H22" s="27">
        <v>200000</v>
      </c>
      <c r="I22" s="25"/>
      <c r="J22" s="25"/>
      <c r="K22" s="25"/>
      <c r="L22" s="26"/>
      <c r="M22" s="25"/>
      <c r="N22" s="25"/>
      <c r="O22" s="25"/>
      <c r="P22" s="27">
        <v>200000</v>
      </c>
      <c r="Q22" s="16"/>
    </row>
    <row r="23" spans="1:17" s="17" customFormat="1" x14ac:dyDescent="0.25">
      <c r="A23" s="9"/>
      <c r="B23" s="10"/>
      <c r="C23" s="11"/>
      <c r="D23" s="12"/>
      <c r="E23" s="9"/>
      <c r="F23" s="13"/>
      <c r="G23" s="14"/>
      <c r="H23" s="15"/>
      <c r="I23" s="15"/>
      <c r="J23" s="15"/>
      <c r="K23" s="15"/>
      <c r="L23" s="16"/>
      <c r="M23" s="15"/>
      <c r="N23" s="15"/>
      <c r="O23" s="15"/>
      <c r="P23" s="16"/>
      <c r="Q23" s="16"/>
    </row>
    <row r="24" spans="1:17" s="17" customFormat="1" ht="12.75" x14ac:dyDescent="0.2">
      <c r="A24" s="18"/>
      <c r="B24" s="18"/>
      <c r="C24" s="18"/>
      <c r="D24" s="18"/>
      <c r="E24" s="18"/>
      <c r="F24" s="17" t="s">
        <v>88</v>
      </c>
      <c r="G24" s="22">
        <f t="shared" ref="G24:Q24" si="0">SUM(G8:G23)</f>
        <v>2945000</v>
      </c>
      <c r="H24" s="22">
        <f t="shared" si="0"/>
        <v>1299965</v>
      </c>
      <c r="I24" s="22">
        <f t="shared" si="0"/>
        <v>0</v>
      </c>
      <c r="J24" s="22">
        <f t="shared" si="0"/>
        <v>0</v>
      </c>
      <c r="K24" s="22">
        <f t="shared" si="0"/>
        <v>0</v>
      </c>
      <c r="L24" s="22">
        <f t="shared" si="0"/>
        <v>0</v>
      </c>
      <c r="M24" s="22">
        <f t="shared" si="0"/>
        <v>0</v>
      </c>
      <c r="N24" s="22">
        <f t="shared" si="0"/>
        <v>0</v>
      </c>
      <c r="O24" s="22">
        <f t="shared" si="0"/>
        <v>0</v>
      </c>
      <c r="P24" s="22">
        <f t="shared" si="0"/>
        <v>1299965</v>
      </c>
      <c r="Q24" s="22">
        <f t="shared" si="0"/>
        <v>0</v>
      </c>
    </row>
    <row r="25" spans="1:17" s="17" customFormat="1" ht="12.75" x14ac:dyDescent="0.2">
      <c r="A25" s="18"/>
      <c r="B25" s="18"/>
      <c r="C25" s="18"/>
      <c r="D25" s="18"/>
      <c r="E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s="17" customFormat="1" ht="14.25" x14ac:dyDescent="0.2">
      <c r="A26" s="18"/>
      <c r="B26" s="18"/>
      <c r="C26" s="18"/>
      <c r="D26" s="18"/>
      <c r="E26" s="18"/>
      <c r="F26" s="19" t="s">
        <v>87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x14ac:dyDescent="0.25">
      <c r="F27" s="20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18" customFormat="1" ht="14.25" x14ac:dyDescent="0.2">
      <c r="F29" s="19"/>
    </row>
    <row r="30" spans="1:17" s="18" customFormat="1" ht="12.75" x14ac:dyDescent="0.2"/>
    <row r="31" spans="1:17" ht="1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ht="15" customHeight="1" x14ac:dyDescent="0.25"/>
    <row r="33" ht="15" customHeight="1" x14ac:dyDescent="0.25"/>
    <row r="34" ht="15" customHeight="1" x14ac:dyDescent="0.25"/>
  </sheetData>
  <mergeCells count="14">
    <mergeCell ref="P6:P7"/>
    <mergeCell ref="Q6:Q7"/>
    <mergeCell ref="F6:F7"/>
    <mergeCell ref="G6:G7"/>
    <mergeCell ref="H6:H7"/>
    <mergeCell ref="I6:K6"/>
    <mergeCell ref="L6:L7"/>
    <mergeCell ref="M6:O6"/>
    <mergeCell ref="E6:E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fitToHeight="0" orientation="landscape" horizontalDpi="4294967293" verticalDpi="4294967293" r:id="rId1"/>
  <headerFooter>
    <oddFooter>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38BC2-ACCD-40A5-92B2-C623651A7938}"/>
</file>

<file path=customXml/itemProps2.xml><?xml version="1.0" encoding="utf-8"?>
<ds:datastoreItem xmlns:ds="http://schemas.openxmlformats.org/officeDocument/2006/customXml" ds:itemID="{983984F2-1DC9-4461-88E9-4A4B83369FA4}"/>
</file>

<file path=customXml/itemProps3.xml><?xml version="1.0" encoding="utf-8"?>
<ds:datastoreItem xmlns:ds="http://schemas.openxmlformats.org/officeDocument/2006/customXml" ds:itemID="{A45B5F96-FDE2-4660-8D50-E3727D6BCE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Sestava_207_RKK_anonym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 38. zasedání Rady Karlovarského kraje, které se uskutečnilo dne 23.08.2021 (k bodu č. 37)</dc:title>
  <dc:creator>Mottl Michal</dc:creator>
  <cp:lastModifiedBy>Kroupová Petra</cp:lastModifiedBy>
  <cp:lastPrinted>2021-07-20T07:05:15Z</cp:lastPrinted>
  <dcterms:created xsi:type="dcterms:W3CDTF">2021-07-19T06:50:59Z</dcterms:created>
  <dcterms:modified xsi:type="dcterms:W3CDTF">2021-08-23T11:12:16Z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