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a.tvrda\Desktop\"/>
    </mc:Choice>
  </mc:AlternateContent>
  <bookViews>
    <workbookView xWindow="0" yWindow="0" windowWidth="28800" windowHeight="12000"/>
  </bookViews>
  <sheets>
    <sheet name="Formulář" sheetId="1" r:id="rId1"/>
    <sheet name="Avízo" sheetId="3" r:id="rId2"/>
    <sheet name="Kontrola" sheetId="4" state="hidden" r:id="rId3"/>
    <sheet name="Data" sheetId="2" state="hidden" r:id="rId4"/>
  </sheets>
  <definedNames>
    <definedName name="_xlnm._FilterDatabase" localSheetId="3" hidden="1">Data!$A$2:$L$51</definedName>
    <definedName name="Var_cerpani">Data!$L$3:$L$5</definedName>
    <definedName name="Var_doba">Data!$J$3:$J$4</definedName>
    <definedName name="Var_doklady">Data!$K$3:$K$4</definedName>
    <definedName name="Var_dotace">Data!$A$3:$A$41</definedName>
    <definedName name="Var_dph">Data!$G$3:$G$4</definedName>
    <definedName name="Var_charakter">Data!$F$3:$F$4</definedName>
    <definedName name="Var_prijemce">Data!$E$3:$E$5</definedName>
    <definedName name="Var_ucel">Data!$I$3:$I$4</definedName>
    <definedName name="Var_ucet">Data!$H$3:$H$4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1" l="1"/>
  <c r="A95" i="1"/>
  <c r="C16" i="3" l="1"/>
  <c r="C21" i="3" s="1"/>
  <c r="D80" i="1" l="1"/>
  <c r="D57" i="1"/>
  <c r="F36" i="1" l="1"/>
  <c r="F59" i="1"/>
  <c r="E80" i="1"/>
  <c r="E57" i="1"/>
  <c r="E83" i="1" l="1"/>
  <c r="C19" i="3"/>
  <c r="A27" i="1" l="1"/>
  <c r="C30" i="3" l="1"/>
  <c r="A29" i="1"/>
  <c r="A30" i="3" s="1"/>
  <c r="C20" i="3" l="1"/>
  <c r="C28" i="3"/>
  <c r="C27" i="3"/>
  <c r="D38" i="3" l="1"/>
  <c r="F111" i="1"/>
  <c r="B40" i="3" l="1"/>
  <c r="B38" i="3"/>
  <c r="A28" i="3" l="1"/>
  <c r="A30" i="1"/>
  <c r="E86" i="1" l="1"/>
  <c r="E84" i="1" l="1"/>
  <c r="F84" i="1" s="1"/>
  <c r="A32" i="3" l="1"/>
  <c r="A88" i="1"/>
</calcChain>
</file>

<file path=xl/sharedStrings.xml><?xml version="1.0" encoding="utf-8"?>
<sst xmlns="http://schemas.openxmlformats.org/spreadsheetml/2006/main" count="369" uniqueCount="209">
  <si>
    <t>Formulář je určen pro vyplnění pomocí výpočetní techniky!
Vyplňujte jen nepodbarvená (bílá) pole!</t>
  </si>
  <si>
    <t>Poskytovatel dotace:</t>
  </si>
  <si>
    <t>Místo pro nalepení evidenčního štítku podatelny:</t>
  </si>
  <si>
    <r>
      <rPr>
        <b/>
        <sz val="11"/>
        <color theme="1"/>
        <rFont val="Times New Roman"/>
        <family val="1"/>
        <charset val="238"/>
      </rPr>
      <t>Karlovarský kraj
Závodní 353/88
360 06  Karlovy Vary - Dvory</t>
    </r>
    <r>
      <rPr>
        <sz val="11"/>
        <color theme="1"/>
        <rFont val="Times New Roman"/>
        <family val="1"/>
        <charset val="238"/>
      </rPr>
      <t xml:space="preserve">
Identifikační číslo: 70891168
Datová schránka: siqbxt2
Telefon: 354 222 300
E-mail: epodatelna@kr-karlovarsky.cz</t>
    </r>
  </si>
  <si>
    <t>Místo pro interní záznamy poskytovatele dotace:</t>
  </si>
  <si>
    <t>Finanční vypořádání poskytnuté dotace z rozpočtu
Karlovarského kraje</t>
  </si>
  <si>
    <t>A. Identifikace dotace</t>
  </si>
  <si>
    <t>Název dotačního programu nebo individuální dotace:</t>
  </si>
  <si>
    <r>
      <t>Identifikátor žádosti</t>
    </r>
    <r>
      <rPr>
        <sz val="11"/>
        <color theme="1"/>
        <rFont val="Times New Roman"/>
        <family val="1"/>
        <charset val="238"/>
      </rPr>
      <t>:</t>
    </r>
  </si>
  <si>
    <t>Evid. číslo veřejnoprávní smlouvy:</t>
  </si>
  <si>
    <t>Název projektu:</t>
  </si>
  <si>
    <t>B. Identifikace příjemce</t>
  </si>
  <si>
    <t>Příjemce dotace je:</t>
  </si>
  <si>
    <t>Charakter dotace:</t>
  </si>
  <si>
    <t>C. Seznam dokladů pro finanční vypořádání</t>
  </si>
  <si>
    <t>Pořadové číslo řádku</t>
  </si>
  <si>
    <t>Číslo dokladu</t>
  </si>
  <si>
    <t>Popis výdaje</t>
  </si>
  <si>
    <t>Částka na dokladu v Kč</t>
  </si>
  <si>
    <t>Částka skutečně využitá z poskytnuté dotace v Kč</t>
  </si>
  <si>
    <t>Datum uhrazení výdaje</t>
  </si>
  <si>
    <t>Uznaná částka
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</si>
  <si>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</si>
  <si>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</si>
  <si>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</si>
  <si>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</si>
  <si>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</si>
  <si>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</si>
  <si>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</si>
  <si>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</si>
  <si>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</si>
  <si>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</si>
  <si>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</si>
  <si>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</si>
  <si>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</si>
  <si>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</si>
  <si>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</si>
  <si>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</si>
  <si>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</si>
  <si>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</si>
  <si>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</si>
  <si>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</si>
  <si>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</si>
  <si>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INVESTIČNÍ VÝDAJE CELKEM</t>
  </si>
  <si>
    <t>NEINVESTIČNÍ VÝDAJE</t>
  </si>
  <si>
    <t>NEINVESTIČNÍ VÝDAJE CELKEM</t>
  </si>
  <si>
    <t>D. Celkové údaje o dotaci</t>
  </si>
  <si>
    <t>Poskytnutá dotace nebo záloha na dotaci celk. (v Kč):</t>
  </si>
  <si>
    <t>Částka skutečně využitá z poskytnuté dotace (v Kč):</t>
  </si>
  <si>
    <t>Rozdíl (v Kč):</t>
  </si>
  <si>
    <t>Skutečné celkové výdaje na projekt/akci/činnost</t>
  </si>
  <si>
    <t>%podíl využité dotace na skutečných výdajích</t>
  </si>
  <si>
    <t>Počet dokladů, které příjemce k finančnímu vypořádání dotace přikládá:</t>
  </si>
  <si>
    <t>Seznam příloh k finančnímu vypořádání: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</si>
  <si>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</si>
  <si>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</si>
  <si>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</si>
  <si>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</si>
  <si>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</si>
  <si>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</si>
  <si>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dotace:</t>
  </si>
  <si>
    <t>titul před jménem, jméno a příjmení, titul za jménem:</t>
  </si>
  <si>
    <t>podpis:</t>
  </si>
  <si>
    <t>razítko (pokud jej příjemce používá):</t>
  </si>
  <si>
    <t>Avízo</t>
  </si>
  <si>
    <t>Název dotačního programu/individuální dotace:</t>
  </si>
  <si>
    <r>
      <t xml:space="preserve">Identifikátor žádosti </t>
    </r>
    <r>
      <rPr>
        <sz val="10"/>
        <color theme="1"/>
        <rFont val="Times New Roman"/>
        <family val="1"/>
        <charset val="238"/>
      </rPr>
      <t>(KUKVX000…)</t>
    </r>
    <r>
      <rPr>
        <sz val="11"/>
        <color theme="1"/>
        <rFont val="Times New Roman"/>
        <family val="1"/>
        <charset val="238"/>
      </rPr>
      <t>:</t>
    </r>
  </si>
  <si>
    <t>Číslo účtu poskytovatele:</t>
  </si>
  <si>
    <t>Variabilní symbol:</t>
  </si>
  <si>
    <t>Specifický symbol:</t>
  </si>
  <si>
    <t>Datum odeslání vratky dotace:</t>
  </si>
  <si>
    <t>Záznam o kontrole dotace</t>
  </si>
  <si>
    <t>Výsledek kontroly finančního vypořádání dotace:</t>
  </si>
  <si>
    <t>dosažení účelu dotace:</t>
  </si>
  <si>
    <t>splnění doby pro dosažení účelu dotace:</t>
  </si>
  <si>
    <t>kontrola předložených dokladů:</t>
  </si>
  <si>
    <t>kontrola vrácení nevyčerpané části popř. celé dotace:</t>
  </si>
  <si>
    <t>další záznamy z kontroly finančního vypořádání dotace:</t>
  </si>
  <si>
    <t>Kontrolu finančního vypořádání provedl:</t>
  </si>
  <si>
    <t>datum:</t>
  </si>
  <si>
    <t>Kontrolu finančního vypořádání ověřil:</t>
  </si>
  <si>
    <t>V tomto sloupci se uvede oficiální název dotačního programu nebo individuální dotace</t>
  </si>
  <si>
    <t>V tomto sloupci se uvede, zda je dotace investiční nebo neinvestiční nebo kombinovaná
podle názvu se pak předvyplní do finančního vypořádání</t>
  </si>
  <si>
    <t>V tomto sloupci se uvede bankovní účet kraje, ze kterého se dotace bude hradit, a to podle seznamu odborů popř. ZBÚ pro příslušný dotační program - vybírejte účty podle číselníku bankovních účtů (sloupec H). Na uvedený účet se budou vracet případné vratky dotace.</t>
  </si>
  <si>
    <t>V tomto sloupci  se uvede, které přílohy se přikládají k finančnímu vypořádání dotace</t>
  </si>
  <si>
    <t>Zde je číselník typů žadatele/příjemce dotace</t>
  </si>
  <si>
    <t>Zde je číselník charakterů dotace</t>
  </si>
  <si>
    <t>Zde je číselník plátců DPH</t>
  </si>
  <si>
    <t>Zde je číselník bankovních účtů kraje pro plabu dotace</t>
  </si>
  <si>
    <t>Zde je číselník odpovědí, zda bylo či nebylo dosaženo účelu dotace</t>
  </si>
  <si>
    <t>Zde je číselník odpovědí, zda předložené doklady byly či nebyly v pořádku</t>
  </si>
  <si>
    <t>Zde je číselník odpovědí zhodnocení čerpání dotace</t>
  </si>
  <si>
    <t>Var_dotace</t>
  </si>
  <si>
    <t>Var_char_dotace</t>
  </si>
  <si>
    <t>Var_ucet</t>
  </si>
  <si>
    <t>Var_prilohy</t>
  </si>
  <si>
    <t>Var_prijemce</t>
  </si>
  <si>
    <t>Var_charakter</t>
  </si>
  <si>
    <t>Var_dph</t>
  </si>
  <si>
    <t>Var_ucty</t>
  </si>
  <si>
    <t>Var_ucel</t>
  </si>
  <si>
    <t>Var_doba</t>
  </si>
  <si>
    <t>Var_doklady</t>
  </si>
  <si>
    <t>Var_cerpani</t>
  </si>
  <si>
    <t>Prevence kriminality</t>
  </si>
  <si>
    <t>neinvestiční</t>
  </si>
  <si>
    <t>úhrada dotace jde z účtu:
7613272/0800 - ZBÚ Česká spořitelna, a. s.
vratky dotace jdou na účet:
27-5622800267/0100</t>
  </si>
  <si>
    <t>1. kopie účetních dokladů vztahujících se k dotaci, doložené příslušnými doklady o úhradě (bankovní výpis či pokladní doklad);
2. vyhodnocení použití poskytnuté dotace s popisem realizace a zhodnocením realizovaných aktivit;
3. průkazná fotodokumentace předmětu dotace;
4. doklad o zaúčtování majetku do účetnictví organizace;
5. prokázání splnění povinné publicity.</t>
  </si>
  <si>
    <t>fyzická osoba nepodnikající</t>
  </si>
  <si>
    <t>investiční</t>
  </si>
  <si>
    <t>ano</t>
  </si>
  <si>
    <t>27-5622800267/0100 - ZBÚ Komerční banka, a. s.</t>
  </si>
  <si>
    <t>dosaženo</t>
  </si>
  <si>
    <t>splněno</t>
  </si>
  <si>
    <t>doklady bez závad</t>
  </si>
  <si>
    <t>příjemce vyčerpal celou dotaci</t>
  </si>
  <si>
    <t>JSDH (Jednotky sboru dobrovolných hasičů)</t>
  </si>
  <si>
    <t>kombinovaná</t>
  </si>
  <si>
    <t>1. kopie účetních dokladů vztahujících se k dotaci, doložené příslušnými doklady o úhradě (bankovní výpis či pokladní doklad);
2. průkazná fotodokumentace předmětu dotace (v případě podprogramu na rozšíření řidičského oprávnění na skupinu C se dokládá kopie dokladu prokazující získání ŘO skupiny C);
3. doklad o zaúčtování majetku do účetnictví organizace (netýká se podprogramu na rozšíření řidičského oprávnění na skupinu C);
4. prokázání splnění povinné publicity.</t>
  </si>
  <si>
    <t>právnická osoba</t>
  </si>
  <si>
    <t>ne</t>
  </si>
  <si>
    <t>nedosaženo</t>
  </si>
  <si>
    <t>nesplněno</t>
  </si>
  <si>
    <t>doklady se závadami</t>
  </si>
  <si>
    <t>příjemce vrátil nevyčerpanou část dotace</t>
  </si>
  <si>
    <t>Dopravní hřiště</t>
  </si>
  <si>
    <t>7613272/0800 - ZBÚ Česká spořitelna, a. s.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</si>
  <si>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podklady k veřejným zakázkám</t>
  </si>
  <si>
    <t>příjemce nevrátil nevyčerpanou část dotace</t>
  </si>
  <si>
    <t>Kulturní aktivity</t>
  </si>
  <si>
    <t>1. Kopie uhrazených daňových dokladů ve výši poskytnuté dotace (doložené o kopie výpisů z bankovního účtu nebo o kopie pokladních dokladů zaplacení v hotovosti).
2. Kopie uhrazených daňových dokladů dokládající 30% spoluúčast (financování z jiných zdrajů) z poskytnuté dotace (doložené o kopie výpisů z bankovního účtu nebo o kopie pokladních dokladů zaplacení v hotovosti).
3. Dokumentace o zajištění propagace poskytovatele dotace - umístění loga poskytovatele (plakát, pozvánka, fotodokumentace ad).</t>
  </si>
  <si>
    <t>Obnova kulturních památek</t>
  </si>
  <si>
    <t>1. Kopie veškerých daňových dokladů ve výši poskytnuté dotace a dokládající výši spoluúčasti z poskytnuté dotace (ke každému účetnímu dokladu musí být přiložen doklad o jeho úhradě - kopie výpisů z bankovního účtu nebo kopie pokladních dokladů zaplacených v hotovosti).
2. Vyhodnocení použité poskytnuté dotace s popisem realizace aktivit.                                                           3. Fotodokumentace provedených prací.
4. Dokumentace o propagaci Karlovarského kraje.</t>
  </si>
  <si>
    <t>7771262/0800 - Zvl.Ú Česká spořitelna, a. s.</t>
  </si>
  <si>
    <t>Cestovní ruch</t>
  </si>
  <si>
    <t>1. Kopie uhrazených daňových dokladů ve výši poskytnuté dotace (doložené o kopie výpisů z bankovního účtu nebo o kopie pokladních dokladů zaplacení v hotovosti).
2. Kopie uhrazených daňových dokladů dokládající 25% spoluúčast (financování z jiných zdrajů) z poskytnuté dotace (doložené o kopie výpisů z bankovního účtu nebo o kopie pokladních dokladů zaplacení v hotovosti).
3. Dokumentace o zajištění propagace poskytovatele dotace - umístění log poskytovatele.
4. Vyhodnocení poskytnuté dotace s popisem realizace a zhodnocením realizovaných aktivit.
5. Doklad o zaúčtování majetku do účetnictví organizace.</t>
  </si>
  <si>
    <t>27-7372540237/0100 - Zvl.Ú Komerční banka, a. s.</t>
  </si>
  <si>
    <t>Neperiodické publikace</t>
  </si>
  <si>
    <t>1. Kopie uhrazených daňových dokladů ve výši poskytnuté dotace (doložené o kopie výpisů z bankovního účtu nebo o kopie pokladních dokladů zaplacení v hotovosti).
2. Kopie uhrazených daňových dokladů dokládající 30% spoluúčast (financování z jiných zdrajů) z poskytnuté dotace (doložené o kopie výpisů z bankovního účtu nebo o kopie pokladních dokladů zaplacení v hotovosti).
3. Dokumentace o zajištění propagace poskytovatele dotace - umístění log poskytovatele v tiráži publikace.
4. Při finančním vypořádání předloží příjemce dotace administrujícímu odboru 5 ks vytištěných publikací k uložení.</t>
  </si>
  <si>
    <t>115-6717070257/0100 - Zvl.Ú Komerční banka, a.s.</t>
  </si>
  <si>
    <t>Senior expres</t>
  </si>
  <si>
    <t>v roce 2021 nebyl vyhlášen</t>
  </si>
  <si>
    <t>Program rozvoje konkurenceschopnosti</t>
  </si>
  <si>
    <t>1. Vyhodnocení splnění účelu čerpání dotace (originál) .                                                                               2. Kopie smlouvy o dílo s poskytovatelem znalostí (poskytovatelem kreativních služeb). 
3. Kopie dokladu o realizaci projektu (předávací protokol).                                                                             4. Kopie účetních dokladů (faktury s položkovým rozpisem prací).                                                              5. Kopie dokladů o úhradě (bankovní výpisy, pokladní doklady).
6. Kopie oddělené evidence finančních prostředků vynaložených na celou akci (výpis, sestava z odděleného účetnictví k operacím souvisejícím s poskytnutou dotací).
7. Doklad o zveřejnění informace, že na akci byla poskytnuta dotace z rozpočtu kraje (splnění publicity - aktivní odkaz na web KK, logo KK).                                                         8. Kopie smlouvy s poskytovatelem znalosti (poskytovatelem služeb) o využití výsledků projektu, pokud ji platná legislativa vyžaduje (jestliže není ošetřeno samostatným bodem v rámci smlouvy o dílo).</t>
  </si>
  <si>
    <t>Program obnovy venkova - podprogram 1</t>
  </si>
  <si>
    <t>1. Kopie dokladů o úhradě (bankovní výpisy, pokladní doklady).
2. Kopie účetních dokladů (faktury s položkovým rozpisem prací).
3. Kopie smlouvy o dílo/objednávky.
4. Doklady o výběru dodavatele.
5. Kopie dokladu o realizaci projektu (předávací protokol, kolaudační souhlas nebo oznámení o užívání stavby).
6. Kopie oddělené evidence finančních prostředků vynaložených na celou akci.
7. Doklad o zveřejnění informace, že na akci byla poskytnuta dotace z rozpočtu kraje.</t>
  </si>
  <si>
    <t>Program obnovy venkova - podprogram 2</t>
  </si>
  <si>
    <r>
      <t>Dotace na provoz prodejny provozované obcí</t>
    </r>
    <r>
      <rPr>
        <sz val="11"/>
        <color rgb="FF000000"/>
        <rFont val="Times New Roman"/>
        <family val="1"/>
        <charset val="238"/>
      </rPr>
      <t xml:space="preserve">
1. Kopie dokladů o úhradě (bankovní výpisy, pokladní doklady).
2. Mzdové listy.
3. Kopie pracovní smlouvy.
4. Kopie dokladů o úhradě (bankovní výpisy, pokladní doklady).
5. Kopie oddělené evidence finančních prostředků vynaložených na celou akci.
6. Doklad o zveřejnění informace, že na akci byla poskytnuta dotace z rozpočtu kraje.</t>
    </r>
    <r>
      <rPr>
        <b/>
        <sz val="11"/>
        <color rgb="FF000000"/>
        <rFont val="Times New Roman"/>
        <family val="1"/>
        <charset val="238"/>
      </rPr>
      <t xml:space="preserve">
Neinvestiční transfer provozovateli prodejny</t>
    </r>
    <r>
      <rPr>
        <sz val="11"/>
        <color rgb="FF000000"/>
        <rFont val="Times New Roman"/>
        <family val="1"/>
        <charset val="238"/>
      </rPr>
      <t xml:space="preserve">
1. Kopie dokladů o úhradě (bankovní výpisy, pokladní doklady).
2. Kopie smlouvy s provozovatelem prodejny.
3. Kopie oddělené evidence finančních prostředků vynaložených na celou akci.
4. Doklad o zveřejnění informace, že na akci byla poskytnuta dotace z rozpočtu kraje.</t>
    </r>
  </si>
  <si>
    <t>Program obnovy venkova - podprogram 3</t>
  </si>
  <si>
    <t>1. Kopie dokladů o úhradě (bankovní výpisy, pokladní doklady).
2. Mzdové listy.
3. Kopie pracovní smlouvy.
4. Vyhodnocení plánu činnosti manažera.
5. Doklad o předložení žádostí nebo administraci projektů uvedených ve vyhodnocení plánu činnosti manažera (kopie žádosti s potvrzením příjmu žádosti, odklad o registraci žádosti, monitorovací zprávy a pod., smlouvu o výkonu činnosti pověřence pro ochranu osobních údajů - pracovní náplň manažera).
6. Kopie oddělené evidence finančních prostředků vynaložených na celou akci.
7. Doklad o zveřejnění informace, že na akci byla poskytnuta dotace z rozpočtu kraje.</t>
  </si>
  <si>
    <t>Program obnovy venkova - podprogram 4</t>
  </si>
  <si>
    <t>Územně plánovací činnost obcí</t>
  </si>
  <si>
    <t>1. Kopie účetních dokladů (faktury, bankovní výpisy)    2. Registrační list                                                                             3. Výpis z účetní sestavy žadatele dle oddělené evidence                                                                               4. Zpracovaná data dotované etapy ÚPD nebo ÚS na CD nebo DVD (1x)                                                      5. Vypracovaná dokumentace dotované etapy ÚPD nebo ÚS v tištěné podobě (1x)                                        6. Vypracovaná dokumentace ÚPD po vydání ("konečná verze"), předat dodatečně bezprostředně po vydání                                                                           7.  Doklad o uskutečnění (záznam) a vypořádání veřejné konzultace ÚS, včetně dokladu o zaregistrování této studie do evidence územně plánovací činnosti nebo odůvodnění, proč nebyla schválena možnost jejího využití, a to vše do 1. dubna 2022                                                                                    8.  Doklad o zveřejnění informace, že na akci byla poskytnuta dotace z rozpočtu kraje</t>
  </si>
  <si>
    <t>Lyžařské běžecké trasy</t>
  </si>
  <si>
    <t xml:space="preserve">1. Kopie dokladů o úhradě (bankovní výpisy, pokladní doklady).
2. Výpis z účetní evidence - Kopie oddělené evidence finančních prostředků vynaložených na celou akci.
3. Kopie smlouvy o dílo/objednávky.
4. Kopie dokladu o realizaci projektu (předávací protokol, kolaudační souhlas nebo oznámení o užívání stavby).
5. Doklad o zveřejnění informace, že na akci byla poskytnuta dotace z rozpočtu kraje.                             6. Vyhodnocení použití poskytnuté dotace s popisem realizace a zhodnocením realizovaných aktivit.
7. Průkazná fotodokumentace předmětu dotace.                       </t>
  </si>
  <si>
    <t>Cyklistická infrastruktura</t>
  </si>
  <si>
    <t>1. Kopie dokladů o úhradě (bankovní výpisy, pokladní doklady).
2. Výpis z účetní evidence - Kopie oddělené evidence finančních prostředků vynaložených na celou akci.
3. Kopie smlouvy o dílo/objednávky.
4. Kopie dokladu o realizaci projektu (předávací protokol, kolaudační souhlas nebo oznámení o užívání stavby).
5. Doklad o zveřejnění informace, že na akci byla poskytnuta dotace z rozpočtu kraje.                             6. Vyhodnocení použití poskytnuté dotace s popisem realizace a zhodnocením realizovaných aktivit.
7. Průkazná fotodokumentace předmětu dotace.</t>
  </si>
  <si>
    <t>Investiční podpora terénních a ambulantních sociálních služeb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</si>
  <si>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</t>
  </si>
  <si>
    <t>Neinvestiční podpora terénních a ambulantních sociálních služeb</t>
  </si>
  <si>
    <t>Aktivní činnost seniorů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</si>
  <si>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kopie prezenčních listin a dalších dokumentů týkajících se realizace projektu</t>
  </si>
  <si>
    <t>Rodina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</si>
  <si>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kopie prezenčních listin a dalších dokumentů týkajících se realizace projektu
8.	Mzdové listy, kopie pracovních smluv, DPP a DPČ dle relevance</t>
  </si>
  <si>
    <t>Dobrovolnictví</t>
  </si>
  <si>
    <t>Celostátní a nadregionální sociální služby</t>
  </si>
  <si>
    <t>1. Formulář Vyhodnocení použití poskytnuté dotace.</t>
  </si>
  <si>
    <t>Školní soutěže</t>
  </si>
  <si>
    <t>v roce 2021 se nevyhlašuje</t>
  </si>
  <si>
    <t>Údržba a obnova sportovních zařízení</t>
  </si>
  <si>
    <t>1. Kopie dokladů vztahujících se k vyúčtování dotace včetně kopií dokladů o jejich úhradě,                          2. Propagace loga „Karlovarský kraj“,                          3. Povinné přílohy k dokladům podle charakteru výdaje.</t>
  </si>
  <si>
    <t>Prevence rizikového chování dětí a mládeže</t>
  </si>
  <si>
    <t>Odborné kvalifikace učitelů ZŠ a SŠ</t>
  </si>
  <si>
    <t xml:space="preserve">1. Formulář: Finanční vyúčtování dotace (právnická osoba zřizovaná krajem)                                              2. Formulář: Finanční vyúčtování dotace (právnická osoba zřizovaná ocí nebo dobrovolným svazkem obcí) </t>
  </si>
  <si>
    <t>Sportovní aktivity dětí a mládeže</t>
  </si>
  <si>
    <t>Sportovní akce</t>
  </si>
  <si>
    <t>Vrcholový sport</t>
  </si>
  <si>
    <t>Sportovní infrastruktura profesionálního sportu</t>
  </si>
  <si>
    <t>Kreativita a zdravý životní styl dětí a mládeže</t>
  </si>
  <si>
    <t>Olympiáda dětí a mládeže</t>
  </si>
  <si>
    <t>E-recepty</t>
  </si>
  <si>
    <t>Domácí hospicová péče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</si>
  <si>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mzdové listy, kopie pracovních smluv, DPP a DPČ dle relevance</t>
  </si>
  <si>
    <t>Zdravotnická osvěta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</si>
  <si>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kopie prezenčních listin a dalších dokumentů týkajících se realizace projektu dle relevance
8.	mzdové listy, kopie pracovních smluv, DPP a DPČ dle relevance</t>
  </si>
  <si>
    <t>Ordinace praktických lékařů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</si>
  <si>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podklady k veřejným zakázkám
8.	přílohy dle čl. IX odst. 9 pravidel dle relevance</t>
  </si>
  <si>
    <t>Ochrana životního prostředí a EVVO</t>
  </si>
  <si>
    <t>2022990024/6000 - ZBÚ PPF banka, a. s.</t>
  </si>
  <si>
    <t xml:space="preserve">1. Kopie účetních dokladů souvisejících s realizací projektu.
2. Doklady o úhradě účetních dokladů (např. bankovní výpis, pokladní doklad).
3. Sestava z účetního deníku k operacím souvisejícím s poskytnutou dotací.
4. Vyhodnocení použití poskytnuté dotace s popisem realizace a zhodnocením realizovaných aktivit.
5. Propagace loga poskytovatele dotace. </t>
  </si>
  <si>
    <t>Drobné vodohospodářské ekologické akce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</si>
  <si>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
3. Průkazná fotodokumentace předmětu dotace.
4. Vyhodnocení použití poskytnuté dotace s popisem realizace a zhodnocením realizovaných aktivit.
5. Propagace poskytovatele dotace.
6. Pravomocné kolaudační rozhodnutí/kolaudační souhlas nebo rozhodnutí o uvedení stavby do zkušebního provozu, pokud jej realizace projektu vyžaduje.</t>
  </si>
  <si>
    <t>Ochrana před povodněmi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</si>
  <si>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 
3. Průkazná fotodokumentace předmětu dotace.
4. Vyhodnocení použití poskytnuté dotace s popisem realizace a zhodnocením realizovaných aktivit.
5. Propagace poskytovatele dotace.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</si>
  <si>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Prevence proti suchu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</si>
  <si>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
3. Vyhodnocení použití poskytnuté dotace s popisem realizace a zhodnocením realizovaných aktivit včetně fotodokumentace.
4. Propagace poskytovatele dotace.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pravomocné kolaudační rozhodnutí/kolaudační souhlas nebo rozhodnutí o uvedení stavby do zkušebního provozu).</t>
  </si>
  <si>
    <t>Individuální dotace OBKŘ</t>
  </si>
  <si>
    <t>Individuální dotace ODSH</t>
  </si>
  <si>
    <t>Individuální dotace OI</t>
  </si>
  <si>
    <t>Individuální dotace OKPPLCR</t>
  </si>
  <si>
    <t>1. Kopie veškerých dokladů vztahující se k poskytnuté dotaci (ke každému dokladu musí být přiložen doklad o jeho úhradě - bankovní výpis či pokladní doklad). 
2. Vyhodnocení použití poskytnuté dotace s popisem realizace a zhodnocení realizovaných aktivit
3. Průkaznou fotodokumentaci předmetu dotace.
4. Doklad o zaúčtování majetku do účetnictví organizce.
5. Dokumentace o zajištění propagace poskytovatele dotace - umístění log poskytovatele.</t>
  </si>
  <si>
    <t>Individuální dotace ORR</t>
  </si>
  <si>
    <t>1. Kopie veškerých dokladů vztahujících se k poskytnuté dotaci (ke každému dokladu musí být přiložen doklad o jeho úhradě - bankovní výpis či pokladní doklad)                                                          2. Sestava z účetního deníku k operacím souvisejícím s poskytnutou dotací                                                  3.Vyhodnocení použití poskytnuté dotace s popisem realizace akce,                                                                      3. Propagace loga „Karlovarský kraj“. 4. Další doklady podle podmínek veřejnoprávní smlouvy o poskytnutí dotace</t>
  </si>
  <si>
    <t>Individuální dotace OSV</t>
  </si>
  <si>
    <t>1. Vyhodnocení použití poskytnuté dotace s popisem realizace a zhodnocením realizovaných aktivit ,                        2. Doklady o zaúčtování majetku do účetnictví organizace,                                                                      3. Propagace loga „Karlovarský kraj“.</t>
  </si>
  <si>
    <t>Individuální dotace OŠMT</t>
  </si>
  <si>
    <t>Individuální dotace OZ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</si>
  <si>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podklady k veřejným zakázkám dle relevance</t>
  </si>
  <si>
    <t>Individuální dotace OŽPZ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</si>
</sst>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d/m/yyyy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theme="4" tint="-0.249977111117893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charset val="1"/>
    </font>
    <font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3" borderId="4" xfId="0" applyNumberFormat="1" applyFont="1" applyFill="1" applyBorder="1" applyAlignment="1">
      <alignment vertical="center" wrapText="1"/>
    </xf>
    <xf numFmtId="49" fontId="1" fillId="0" borderId="12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3" borderId="7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1" fillId="3" borderId="5" xfId="0" applyNumberFormat="1" applyFont="1" applyFill="1" applyBorder="1" applyAlignment="1">
      <alignment vertical="center" wrapText="1"/>
    </xf>
    <xf numFmtId="10" fontId="1" fillId="0" borderId="0" xfId="0" applyNumberFormat="1" applyFont="1" applyAlignment="1">
      <alignment vertical="center" wrapText="1"/>
    </xf>
    <xf numFmtId="10" fontId="1" fillId="3" borderId="7" xfId="0" applyNumberFormat="1" applyFont="1" applyFill="1" applyBorder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1" fillId="3" borderId="1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0" xfId="0" applyNumberFormat="1" applyFont="1" applyBorder="1" applyAlignment="1">
      <alignment vertical="center" wrapText="1"/>
    </xf>
    <xf numFmtId="49" fontId="1" fillId="0" borderId="40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3" borderId="18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14" fontId="1" fillId="0" borderId="11" xfId="0" applyNumberFormat="1" applyFont="1" applyBorder="1" applyAlignment="1">
      <alignment vertical="center" wrapText="1"/>
    </xf>
    <xf numFmtId="14" fontId="1" fillId="0" borderId="13" xfId="0" applyNumberFormat="1" applyFont="1" applyBorder="1" applyAlignment="1">
      <alignment vertical="center" wrapText="1"/>
    </xf>
    <xf numFmtId="14" fontId="1" fillId="0" borderId="41" xfId="0" applyNumberFormat="1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1" fontId="1" fillId="0" borderId="47" xfId="0" applyNumberFormat="1" applyFont="1" applyBorder="1" applyAlignment="1">
      <alignment vertical="center" wrapText="1"/>
    </xf>
    <xf numFmtId="164" fontId="2" fillId="3" borderId="7" xfId="0" applyNumberFormat="1" applyFont="1" applyFill="1" applyBorder="1" applyAlignment="1">
      <alignment vertical="center" wrapText="1"/>
    </xf>
    <xf numFmtId="49" fontId="1" fillId="0" borderId="14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vertical="center" wrapText="1"/>
    </xf>
    <xf numFmtId="164" fontId="1" fillId="0" borderId="15" xfId="0" applyNumberFormat="1" applyFont="1" applyBorder="1" applyAlignment="1">
      <alignment vertical="center" wrapText="1"/>
    </xf>
    <xf numFmtId="14" fontId="1" fillId="0" borderId="16" xfId="0" applyNumberFormat="1" applyFont="1" applyBorder="1" applyAlignment="1">
      <alignment vertical="center" wrapText="1"/>
    </xf>
    <xf numFmtId="0" fontId="9" fillId="0" borderId="50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 wrapText="1"/>
    </xf>
    <xf numFmtId="0" fontId="1" fillId="5" borderId="50" xfId="0" applyFont="1" applyFill="1" applyBorder="1" applyAlignment="1">
      <alignment horizontal="left" vertical="center" wrapText="1"/>
    </xf>
    <xf numFmtId="0" fontId="1" fillId="0" borderId="50" xfId="0" applyFont="1" applyFill="1" applyBorder="1" applyAlignment="1">
      <alignment horizontal="left" vertical="center"/>
    </xf>
    <xf numFmtId="0" fontId="1" fillId="0" borderId="50" xfId="0" applyFont="1" applyFill="1" applyBorder="1" applyAlignment="1">
      <alignment horizontal="left" vertical="center" wrapText="1"/>
    </xf>
    <xf numFmtId="0" fontId="4" fillId="4" borderId="50" xfId="0" applyFont="1" applyFill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 wrapText="1"/>
    </xf>
    <xf numFmtId="0" fontId="13" fillId="6" borderId="50" xfId="0" applyFont="1" applyFill="1" applyBorder="1" applyAlignment="1">
      <alignment horizontal="left" vertical="center" wrapText="1"/>
    </xf>
    <xf numFmtId="0" fontId="7" fillId="6" borderId="50" xfId="0" applyFont="1" applyFill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11" fillId="0" borderId="50" xfId="0" applyFont="1" applyBorder="1" applyAlignment="1">
      <alignment vertical="center" wrapText="1"/>
    </xf>
    <xf numFmtId="0" fontId="1" fillId="6" borderId="50" xfId="0" applyFont="1" applyFill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7" fillId="0" borderId="50" xfId="0" applyFont="1" applyFill="1" applyBorder="1" applyAlignment="1">
      <alignment horizontal="left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1" fillId="5" borderId="50" xfId="0" applyFont="1" applyFill="1" applyBorder="1" applyAlignment="1">
      <alignment horizontal="left" vertical="center"/>
    </xf>
    <xf numFmtId="0" fontId="12" fillId="0" borderId="50" xfId="0" applyFont="1" applyBorder="1" applyAlignment="1">
      <alignment vertical="center" wrapText="1"/>
    </xf>
    <xf numFmtId="0" fontId="9" fillId="7" borderId="50" xfId="0" applyFont="1" applyFill="1" applyBorder="1" applyAlignment="1">
      <alignment horizontal="left" vertical="center" wrapText="1"/>
    </xf>
    <xf numFmtId="0" fontId="2" fillId="7" borderId="50" xfId="0" applyFont="1" applyFill="1" applyBorder="1" applyAlignment="1">
      <alignment horizontal="left" vertical="center"/>
    </xf>
    <xf numFmtId="0" fontId="1" fillId="7" borderId="50" xfId="0" applyFont="1" applyFill="1" applyBorder="1" applyAlignment="1">
      <alignment horizontal="left" vertical="center"/>
    </xf>
    <xf numFmtId="0" fontId="7" fillId="7" borderId="50" xfId="0" applyFont="1" applyFill="1" applyBorder="1" applyAlignment="1">
      <alignment horizontal="left" vertical="center"/>
    </xf>
    <xf numFmtId="0" fontId="10" fillId="7" borderId="50" xfId="0" applyFont="1" applyFill="1" applyBorder="1" applyAlignment="1">
      <alignment horizontal="left" vertical="center" wrapText="1"/>
    </xf>
    <xf numFmtId="0" fontId="1" fillId="7" borderId="50" xfId="0" applyFont="1" applyFill="1" applyBorder="1" applyAlignment="1">
      <alignment horizontal="left" vertical="center" wrapText="1"/>
    </xf>
    <xf numFmtId="0" fontId="7" fillId="7" borderId="50" xfId="0" applyFont="1" applyFill="1" applyBorder="1" applyAlignment="1">
      <alignment vertical="center" wrapText="1"/>
    </xf>
    <xf numFmtId="49" fontId="1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49" fontId="1" fillId="3" borderId="7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3" borderId="17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48" xfId="0" applyNumberFormat="1" applyFont="1" applyFill="1" applyBorder="1" applyAlignment="1">
      <alignment horizontal="center" vertical="center" wrapText="1"/>
    </xf>
    <xf numFmtId="49" fontId="2" fillId="3" borderId="49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left" vertical="center" wrapText="1"/>
    </xf>
    <xf numFmtId="49" fontId="1" fillId="3" borderId="5" xfId="0" applyNumberFormat="1" applyFont="1" applyFill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left" vertical="center" wrapText="1"/>
    </xf>
    <xf numFmtId="49" fontId="1" fillId="0" borderId="26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49" fontId="1" fillId="3" borderId="38" xfId="0" applyNumberFormat="1" applyFont="1" applyFill="1" applyBorder="1" applyAlignment="1">
      <alignment horizontal="left" vertical="center" wrapText="1"/>
    </xf>
    <xf numFmtId="49" fontId="1" fillId="3" borderId="42" xfId="0" applyNumberFormat="1" applyFont="1" applyFill="1" applyBorder="1" applyAlignment="1">
      <alignment horizontal="left" vertical="center" wrapText="1"/>
    </xf>
    <xf numFmtId="49" fontId="1" fillId="3" borderId="39" xfId="0" applyNumberFormat="1" applyFont="1" applyFill="1" applyBorder="1" applyAlignment="1">
      <alignment horizontal="left" vertical="center" wrapText="1"/>
    </xf>
    <xf numFmtId="49" fontId="1" fillId="0" borderId="43" xfId="0" applyNumberFormat="1" applyFont="1" applyBorder="1" applyAlignment="1">
      <alignment horizontal="left" vertical="center" wrapText="1"/>
    </xf>
    <xf numFmtId="49" fontId="1" fillId="0" borderId="42" xfId="0" applyNumberFormat="1" applyFont="1" applyBorder="1" applyAlignment="1">
      <alignment horizontal="left" vertical="center" wrapText="1"/>
    </xf>
    <xf numFmtId="49" fontId="1" fillId="0" borderId="44" xfId="0" applyNumberFormat="1" applyFont="1" applyBorder="1" applyAlignment="1">
      <alignment horizontal="left" vertical="center" wrapText="1"/>
    </xf>
    <xf numFmtId="0" fontId="1" fillId="3" borderId="45" xfId="0" applyFont="1" applyFill="1" applyBorder="1" applyAlignment="1">
      <alignment horizontal="left" vertical="center" wrapText="1"/>
    </xf>
    <xf numFmtId="0" fontId="1" fillId="3" borderId="46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left" vertical="center" wrapText="1"/>
    </xf>
    <xf numFmtId="164" fontId="1" fillId="3" borderId="4" xfId="0" applyNumberFormat="1" applyFont="1" applyFill="1" applyBorder="1" applyAlignment="1">
      <alignment horizontal="left" vertical="center" wrapText="1"/>
    </xf>
    <xf numFmtId="164" fontId="1" fillId="3" borderId="23" xfId="0" applyNumberFormat="1" applyFont="1" applyFill="1" applyBorder="1" applyAlignment="1">
      <alignment horizontal="left" vertical="center" wrapText="1"/>
    </xf>
    <xf numFmtId="10" fontId="1" fillId="3" borderId="2" xfId="0" applyNumberFormat="1" applyFont="1" applyFill="1" applyBorder="1" applyAlignment="1">
      <alignment horizontal="left" vertical="center" wrapText="1"/>
    </xf>
    <xf numFmtId="10" fontId="1" fillId="3" borderId="4" xfId="0" applyNumberFormat="1" applyFont="1" applyFill="1" applyBorder="1" applyAlignment="1">
      <alignment horizontal="left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3" fontId="1" fillId="3" borderId="7" xfId="0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Alignment="1">
      <alignment horizontal="left" vertical="center" wrapText="1"/>
    </xf>
    <xf numFmtId="49" fontId="1" fillId="3" borderId="35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49" fontId="1" fillId="3" borderId="9" xfId="0" applyNumberFormat="1" applyFont="1" applyFill="1" applyBorder="1" applyAlignment="1">
      <alignment horizontal="left" vertical="center" wrapText="1"/>
    </xf>
    <xf numFmtId="49" fontId="1" fillId="3" borderId="10" xfId="0" applyNumberFormat="1" applyFont="1" applyFill="1" applyBorder="1" applyAlignment="1">
      <alignment horizontal="left" vertical="center" wrapText="1"/>
    </xf>
    <xf numFmtId="49" fontId="1" fillId="3" borderId="11" xfId="0" applyNumberFormat="1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49" fontId="1" fillId="3" borderId="22" xfId="0" applyNumberFormat="1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49" fontId="1" fillId="3" borderId="19" xfId="0" applyNumberFormat="1" applyFont="1" applyFill="1" applyBorder="1" applyAlignment="1">
      <alignment horizontal="left" vertical="center" wrapText="1"/>
    </xf>
    <xf numFmtId="49" fontId="1" fillId="3" borderId="21" xfId="0" applyNumberFormat="1" applyFont="1" applyFill="1" applyBorder="1" applyAlignment="1">
      <alignment horizontal="left" vertical="center" wrapText="1"/>
    </xf>
    <xf numFmtId="49" fontId="1" fillId="3" borderId="20" xfId="0" applyNumberFormat="1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left" vertical="center" wrapText="1"/>
    </xf>
    <xf numFmtId="0" fontId="1" fillId="3" borderId="39" xfId="0" applyFont="1" applyFill="1" applyBorder="1" applyAlignment="1">
      <alignment horizontal="left" vertical="center" wrapText="1"/>
    </xf>
    <xf numFmtId="165" fontId="1" fillId="0" borderId="14" xfId="0" applyNumberFormat="1" applyFont="1" applyBorder="1" applyAlignment="1">
      <alignment horizontal="left" vertical="center" wrapText="1"/>
    </xf>
    <xf numFmtId="165" fontId="1" fillId="0" borderId="15" xfId="0" applyNumberFormat="1" applyFont="1" applyBorder="1" applyAlignment="1">
      <alignment horizontal="left" vertical="center" wrapText="1"/>
    </xf>
    <xf numFmtId="165" fontId="1" fillId="0" borderId="16" xfId="0" applyNumberFormat="1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/>
    </xf>
    <xf numFmtId="49" fontId="1" fillId="0" borderId="24" xfId="0" applyNumberFormat="1" applyFont="1" applyBorder="1" applyAlignment="1">
      <alignment horizontal="left"/>
    </xf>
    <xf numFmtId="49" fontId="1" fillId="0" borderId="25" xfId="0" applyNumberFormat="1" applyFont="1" applyBorder="1" applyAlignment="1">
      <alignment horizontal="left"/>
    </xf>
    <xf numFmtId="49" fontId="1" fillId="0" borderId="26" xfId="0" applyNumberFormat="1" applyFont="1" applyBorder="1" applyAlignment="1">
      <alignment horizontal="left"/>
    </xf>
    <xf numFmtId="49" fontId="1" fillId="3" borderId="6" xfId="0" applyNumberFormat="1" applyFont="1" applyFill="1" applyBorder="1" applyAlignment="1">
      <alignment horizontal="left" vertical="center"/>
    </xf>
    <xf numFmtId="49" fontId="1" fillId="3" borderId="5" xfId="0" applyNumberFormat="1" applyFont="1" applyFill="1" applyBorder="1" applyAlignment="1">
      <alignment horizontal="left"/>
    </xf>
  </cellXfs>
  <cellStyles count="1">
    <cellStyle name="Normální" xfId="0" builtinId="0"/>
  </cellStyles>
  <dxfs count="5"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showZeros="0" tabSelected="1" topLeftCell="A16" zoomScale="130" zoomScaleNormal="130" workbookViewId="0">
      <selection activeCell="D26" sqref="D26:G26"/>
    </sheetView>
  </sheetViews>
  <sheetFormatPr defaultRowHeight="15" x14ac:dyDescent="0.25"/>
  <cols>
    <col min="1" max="7" width="11.7109375" style="4" customWidth="1"/>
    <col min="8" max="8" width="9.140625" style="4"/>
    <col min="9" max="9" width="19.5703125" style="4" bestFit="1" customWidth="1"/>
    <col min="10" max="16384" width="9.140625" style="4"/>
  </cols>
  <sheetData>
    <row r="1" spans="1:7" ht="15" customHeight="1" x14ac:dyDescent="0.25">
      <c r="A1" s="71" t="s">
        <v>0</v>
      </c>
      <c r="B1" s="71"/>
      <c r="C1" s="71"/>
      <c r="D1" s="71"/>
      <c r="E1" s="71"/>
      <c r="F1" s="71"/>
      <c r="G1" s="71"/>
    </row>
    <row r="2" spans="1:7" x14ac:dyDescent="0.25">
      <c r="A2" s="71"/>
      <c r="B2" s="71"/>
      <c r="C2" s="71"/>
      <c r="D2" s="71"/>
      <c r="E2" s="71"/>
      <c r="F2" s="71"/>
      <c r="G2" s="71"/>
    </row>
    <row r="3" spans="1:7" x14ac:dyDescent="0.25">
      <c r="A3" s="5"/>
      <c r="B3" s="5"/>
      <c r="C3" s="5"/>
      <c r="D3" s="5"/>
      <c r="E3" s="5"/>
      <c r="F3" s="5"/>
      <c r="G3" s="5"/>
    </row>
    <row r="4" spans="1:7" ht="15" customHeight="1" x14ac:dyDescent="0.25">
      <c r="A4" s="79" t="s">
        <v>1</v>
      </c>
      <c r="B4" s="79"/>
      <c r="C4" s="79"/>
      <c r="D4" s="79"/>
      <c r="E4" s="80" t="s">
        <v>2</v>
      </c>
      <c r="F4" s="80"/>
      <c r="G4" s="80"/>
    </row>
    <row r="5" spans="1:7" ht="15" customHeight="1" x14ac:dyDescent="0.25">
      <c r="A5" s="81" t="s">
        <v>3</v>
      </c>
      <c r="B5" s="81"/>
      <c r="C5" s="81"/>
      <c r="D5" s="81"/>
      <c r="E5" s="81"/>
      <c r="F5" s="81"/>
      <c r="G5" s="81"/>
    </row>
    <row r="6" spans="1:7" x14ac:dyDescent="0.25">
      <c r="A6" s="81"/>
      <c r="B6" s="81"/>
      <c r="C6" s="81"/>
      <c r="D6" s="81"/>
      <c r="E6" s="81"/>
      <c r="F6" s="81"/>
      <c r="G6" s="81"/>
    </row>
    <row r="7" spans="1:7" x14ac:dyDescent="0.25">
      <c r="A7" s="81"/>
      <c r="B7" s="81"/>
      <c r="C7" s="81"/>
      <c r="D7" s="81"/>
      <c r="E7" s="81"/>
      <c r="F7" s="81"/>
      <c r="G7" s="81"/>
    </row>
    <row r="8" spans="1:7" x14ac:dyDescent="0.25">
      <c r="A8" s="81"/>
      <c r="B8" s="81"/>
      <c r="C8" s="81"/>
      <c r="D8" s="81"/>
      <c r="E8" s="81"/>
      <c r="F8" s="81"/>
      <c r="G8" s="81"/>
    </row>
    <row r="9" spans="1:7" x14ac:dyDescent="0.25">
      <c r="A9" s="81"/>
      <c r="B9" s="81"/>
      <c r="C9" s="81"/>
      <c r="D9" s="81"/>
      <c r="E9" s="81"/>
      <c r="F9" s="81"/>
      <c r="G9" s="81"/>
    </row>
    <row r="10" spans="1:7" x14ac:dyDescent="0.25">
      <c r="A10" s="81"/>
      <c r="B10" s="81"/>
      <c r="C10" s="81"/>
      <c r="D10" s="81"/>
      <c r="E10" s="82"/>
      <c r="F10" s="82"/>
      <c r="G10" s="82"/>
    </row>
    <row r="11" spans="1:7" ht="15" customHeight="1" x14ac:dyDescent="0.25">
      <c r="A11" s="81"/>
      <c r="B11" s="81"/>
      <c r="C11" s="81"/>
      <c r="D11" s="81"/>
      <c r="E11" s="80" t="s">
        <v>4</v>
      </c>
      <c r="F11" s="80"/>
      <c r="G11" s="80"/>
    </row>
    <row r="12" spans="1:7" x14ac:dyDescent="0.25">
      <c r="A12" s="81"/>
      <c r="B12" s="81"/>
      <c r="C12" s="81"/>
      <c r="D12" s="81"/>
      <c r="E12" s="81"/>
      <c r="F12" s="81"/>
      <c r="G12" s="81"/>
    </row>
    <row r="13" spans="1:7" x14ac:dyDescent="0.25">
      <c r="A13" s="82"/>
      <c r="B13" s="82"/>
      <c r="C13" s="82"/>
      <c r="D13" s="82"/>
      <c r="E13" s="82"/>
      <c r="F13" s="82"/>
      <c r="G13" s="82"/>
    </row>
    <row r="14" spans="1:7" x14ac:dyDescent="0.25">
      <c r="A14" s="5"/>
      <c r="B14" s="5"/>
      <c r="C14" s="5"/>
      <c r="D14" s="5"/>
      <c r="E14" s="70"/>
      <c r="F14" s="70"/>
      <c r="G14" s="70"/>
    </row>
    <row r="15" spans="1:7" ht="37.5" customHeight="1" x14ac:dyDescent="0.25">
      <c r="A15" s="83" t="s">
        <v>5</v>
      </c>
      <c r="B15" s="83"/>
      <c r="C15" s="83"/>
      <c r="D15" s="83"/>
      <c r="E15" s="83"/>
      <c r="F15" s="83"/>
      <c r="G15" s="83"/>
    </row>
    <row r="16" spans="1:7" x14ac:dyDescent="0.25">
      <c r="A16" s="5"/>
      <c r="B16" s="5"/>
      <c r="C16" s="5"/>
      <c r="D16" s="5"/>
      <c r="E16" s="70"/>
      <c r="F16" s="70"/>
      <c r="G16" s="70"/>
    </row>
    <row r="17" spans="1:9" ht="19.5" thickBot="1" x14ac:dyDescent="0.3">
      <c r="A17" s="72" t="s">
        <v>6</v>
      </c>
      <c r="B17" s="72"/>
      <c r="C17" s="72"/>
      <c r="D17" s="72"/>
      <c r="E17" s="72"/>
      <c r="F17" s="72"/>
      <c r="G17" s="72"/>
    </row>
    <row r="18" spans="1:9" ht="15" customHeight="1" x14ac:dyDescent="0.25">
      <c r="A18" s="87" t="s">
        <v>7</v>
      </c>
      <c r="B18" s="87"/>
      <c r="C18" s="88"/>
      <c r="D18" s="84" t="s">
        <v>116</v>
      </c>
      <c r="E18" s="85"/>
      <c r="F18" s="85"/>
      <c r="G18" s="86"/>
    </row>
    <row r="19" spans="1:9" x14ac:dyDescent="0.25">
      <c r="A19" s="87"/>
      <c r="B19" s="87"/>
      <c r="C19" s="88"/>
      <c r="D19" s="73"/>
      <c r="E19" s="74"/>
      <c r="F19" s="74"/>
      <c r="G19" s="75"/>
      <c r="I19" s="6"/>
    </row>
    <row r="20" spans="1:9" x14ac:dyDescent="0.25">
      <c r="A20" s="87"/>
      <c r="B20" s="87"/>
      <c r="C20" s="88"/>
      <c r="D20" s="73"/>
      <c r="E20" s="74"/>
      <c r="F20" s="74"/>
      <c r="G20" s="75"/>
    </row>
    <row r="21" spans="1:9" ht="15" customHeight="1" x14ac:dyDescent="0.25">
      <c r="A21" s="87" t="s">
        <v>8</v>
      </c>
      <c r="B21" s="87"/>
      <c r="C21" s="88"/>
      <c r="D21" s="73"/>
      <c r="E21" s="74"/>
      <c r="F21" s="74"/>
      <c r="G21" s="75"/>
    </row>
    <row r="22" spans="1:9" ht="15" customHeight="1" x14ac:dyDescent="0.25">
      <c r="A22" s="87" t="s">
        <v>9</v>
      </c>
      <c r="B22" s="87"/>
      <c r="C22" s="88"/>
      <c r="D22" s="73"/>
      <c r="E22" s="74"/>
      <c r="F22" s="74"/>
      <c r="G22" s="75"/>
    </row>
    <row r="23" spans="1:9" ht="30.75" customHeight="1" thickBot="1" x14ac:dyDescent="0.3">
      <c r="A23" s="87" t="s">
        <v>10</v>
      </c>
      <c r="B23" s="87"/>
      <c r="C23" s="88"/>
      <c r="D23" s="76"/>
      <c r="E23" s="77"/>
      <c r="F23" s="77"/>
      <c r="G23" s="78"/>
    </row>
    <row r="24" spans="1:9" x14ac:dyDescent="0.25">
      <c r="A24" s="70"/>
      <c r="B24" s="70"/>
      <c r="C24" s="70"/>
      <c r="D24" s="70"/>
      <c r="E24" s="70"/>
      <c r="F24" s="70"/>
      <c r="G24" s="70"/>
    </row>
    <row r="25" spans="1:9" ht="19.5" thickBot="1" x14ac:dyDescent="0.3">
      <c r="A25" s="72" t="s">
        <v>11</v>
      </c>
      <c r="B25" s="72"/>
      <c r="C25" s="72"/>
      <c r="D25" s="72"/>
      <c r="E25" s="72"/>
      <c r="F25" s="72"/>
      <c r="G25" s="72"/>
    </row>
    <row r="26" spans="1:9" ht="15" customHeight="1" x14ac:dyDescent="0.25">
      <c r="A26" s="87" t="s">
        <v>12</v>
      </c>
      <c r="B26" s="87"/>
      <c r="C26" s="88"/>
      <c r="D26" s="84" t="s">
        <v>119</v>
      </c>
      <c r="E26" s="85"/>
      <c r="F26" s="85"/>
      <c r="G26" s="86"/>
      <c r="I26" s="6"/>
    </row>
    <row r="27" spans="1:9" x14ac:dyDescent="0.25">
      <c r="A27" s="89" t="str">
        <f>IF(Formulář!D26=Data!E3,"Titul před jménem, jméno a příjmení, titul za jménem:",IF(Formulář!D26=Data!E4,"Titul před jménem, jméno a příjmení, titul za jménem:",IF(Formulář!D26=Data!E5,"Název právnické osoby:","")))</f>
        <v>Titul před jménem, jméno a příjmení, titul za jménem:</v>
      </c>
      <c r="B27" s="89"/>
      <c r="C27" s="90"/>
      <c r="D27" s="73"/>
      <c r="E27" s="74"/>
      <c r="F27" s="74"/>
      <c r="G27" s="75"/>
    </row>
    <row r="28" spans="1:9" x14ac:dyDescent="0.25">
      <c r="A28" s="89"/>
      <c r="B28" s="89"/>
      <c r="C28" s="90"/>
      <c r="D28" s="73"/>
      <c r="E28" s="74"/>
      <c r="F28" s="74"/>
      <c r="G28" s="75"/>
    </row>
    <row r="29" spans="1:9" x14ac:dyDescent="0.25">
      <c r="A29" s="89" t="str">
        <f>IF(Formulář!D26=Data!E3,"Adresa bydliště:",IF(Formulář!D26=Data!E4,"Adresa sídla nebo bydliště:",IF(Formulář!D26=Data!E5,"Adresa sídla:","")))</f>
        <v>Adresa sídla nebo bydliště:</v>
      </c>
      <c r="B29" s="89"/>
      <c r="C29" s="90"/>
      <c r="D29" s="73"/>
      <c r="E29" s="74"/>
      <c r="F29" s="74"/>
      <c r="G29" s="75"/>
    </row>
    <row r="30" spans="1:9" ht="15" customHeight="1" x14ac:dyDescent="0.25">
      <c r="A30" s="89" t="str">
        <f>IF(Formulář!D26=Data!E3,"",IF(Formulář!D26=Data!E4,"Příjemce je plátce DPH:",IF(Formulář!D26=Data!E5,"Příjemce je plátce DPH:","")))</f>
        <v>Příjemce je plátce DPH:</v>
      </c>
      <c r="B30" s="89"/>
      <c r="C30" s="90"/>
      <c r="D30" s="73"/>
      <c r="E30" s="74"/>
      <c r="F30" s="74"/>
      <c r="G30" s="75"/>
    </row>
    <row r="31" spans="1:9" ht="21.75" customHeight="1" x14ac:dyDescent="0.25">
      <c r="A31" s="89" t="str">
        <f>IF(Formulář!D30=Data!G3,"Příjemce uplatňuje ve výdajích DPH:",IF(Formulář!D30=Data!G4,"",""))</f>
        <v/>
      </c>
      <c r="B31" s="89"/>
      <c r="C31" s="90"/>
      <c r="D31" s="73"/>
      <c r="E31" s="74"/>
      <c r="F31" s="74"/>
      <c r="G31" s="75"/>
    </row>
    <row r="32" spans="1:9" ht="15.75" customHeight="1" thickBot="1" x14ac:dyDescent="0.3">
      <c r="A32" s="87" t="s">
        <v>13</v>
      </c>
      <c r="B32" s="87"/>
      <c r="C32" s="88"/>
      <c r="D32" s="76"/>
      <c r="E32" s="77"/>
      <c r="F32" s="77"/>
      <c r="G32" s="78"/>
    </row>
    <row r="33" spans="1:7" x14ac:dyDescent="0.25">
      <c r="A33" s="70"/>
      <c r="B33" s="70"/>
      <c r="C33" s="70"/>
      <c r="D33" s="70"/>
      <c r="E33" s="70"/>
      <c r="F33" s="70"/>
      <c r="G33" s="70"/>
    </row>
    <row r="34" spans="1:7" ht="18.75" x14ac:dyDescent="0.25">
      <c r="A34" s="72" t="s">
        <v>14</v>
      </c>
      <c r="B34" s="72"/>
      <c r="C34" s="72"/>
      <c r="D34" s="72"/>
      <c r="E34" s="72"/>
      <c r="F34" s="72"/>
      <c r="G34" s="72"/>
    </row>
    <row r="35" spans="1:7" ht="85.5" x14ac:dyDescent="0.25">
      <c r="A35" s="30" t="s">
        <v>15</v>
      </c>
      <c r="B35" s="30" t="s">
        <v>16</v>
      </c>
      <c r="C35" s="30" t="s">
        <v>17</v>
      </c>
      <c r="D35" s="30" t="s">
        <v>18</v>
      </c>
      <c r="E35" s="30" t="s">
        <v>19</v>
      </c>
      <c r="F35" s="30" t="s">
        <v>20</v>
      </c>
      <c r="G35" s="30" t="s">
        <v>21</v>
      </c>
    </row>
    <row r="36" spans="1:7" ht="15" customHeight="1" thickBot="1" x14ac:dyDescent="0.3">
      <c r="A36" s="91" t="s">
        <v>22</v>
      </c>
      <c r="B36" s="92"/>
      <c r="C36" s="92"/>
      <c r="D36" s="92"/>
      <c r="E36" s="92"/>
      <c r="F36" s="140" t="str">
        <f>IF(D32=Data!F3,"VYPLŇTE!",IF(Formulář!D32=Data!F4,"NEVYPLŇUJTE!",IF(Formulář!D32=Data!F5,"VYPLŇTE!","")))</f>
        <v/>
      </c>
      <c r="G36" s="141"/>
    </row>
    <row r="37" spans="1:7" x14ac:dyDescent="0.25">
      <c r="A37" s="7" t="s">
        <v>23</v>
      </c>
      <c r="B37" s="8"/>
      <c r="C37" s="25"/>
      <c r="D37" s="9"/>
      <c r="E37" s="9"/>
      <c r="F37" s="31"/>
      <c r="G37" s="10"/>
    </row>
    <row r="38" spans="1:7" x14ac:dyDescent="0.25">
      <c r="A38" s="7" t="s">
        <v>24</v>
      </c>
      <c r="B38" s="11"/>
      <c r="C38" s="24"/>
      <c r="D38" s="12"/>
      <c r="E38" s="12"/>
      <c r="F38" s="32"/>
      <c r="G38" s="10"/>
    </row>
    <row r="39" spans="1:7" x14ac:dyDescent="0.25">
      <c r="A39" s="7" t="s">
        <v>25</v>
      </c>
      <c r="B39" s="11"/>
      <c r="C39" s="24"/>
      <c r="D39" s="12"/>
      <c r="E39" s="12"/>
      <c r="F39" s="32"/>
      <c r="G39" s="10"/>
    </row>
    <row r="40" spans="1:7" x14ac:dyDescent="0.25">
      <c r="A40" s="7" t="s">
        <v>26</v>
      </c>
      <c r="B40" s="11"/>
      <c r="C40" s="24"/>
      <c r="D40" s="12"/>
      <c r="E40" s="12"/>
      <c r="F40" s="32"/>
      <c r="G40" s="10"/>
    </row>
    <row r="41" spans="1:7" x14ac:dyDescent="0.25">
      <c r="A41" s="7" t="s">
        <v>27</v>
      </c>
      <c r="B41" s="11"/>
      <c r="C41" s="24"/>
      <c r="D41" s="12"/>
      <c r="E41" s="12"/>
      <c r="F41" s="32"/>
      <c r="G41" s="10"/>
    </row>
    <row r="42" spans="1:7" x14ac:dyDescent="0.25">
      <c r="A42" s="7" t="s">
        <v>28</v>
      </c>
      <c r="B42" s="11"/>
      <c r="C42" s="24"/>
      <c r="D42" s="12"/>
      <c r="E42" s="12"/>
      <c r="F42" s="32"/>
      <c r="G42" s="10"/>
    </row>
    <row r="43" spans="1:7" x14ac:dyDescent="0.25">
      <c r="A43" s="7" t="s">
        <v>29</v>
      </c>
      <c r="B43" s="11"/>
      <c r="C43" s="24"/>
      <c r="D43" s="12"/>
      <c r="E43" s="12"/>
      <c r="F43" s="32"/>
      <c r="G43" s="10"/>
    </row>
    <row r="44" spans="1:7" x14ac:dyDescent="0.25">
      <c r="A44" s="7" t="s">
        <v>30</v>
      </c>
      <c r="B44" s="11"/>
      <c r="C44" s="24"/>
      <c r="D44" s="12"/>
      <c r="E44" s="12"/>
      <c r="F44" s="32"/>
      <c r="G44" s="10"/>
    </row>
    <row r="45" spans="1:7" x14ac:dyDescent="0.25">
      <c r="A45" s="7" t="s">
        <v>31</v>
      </c>
      <c r="B45" s="11"/>
      <c r="C45" s="24"/>
      <c r="D45" s="12"/>
      <c r="E45" s="12"/>
      <c r="F45" s="32"/>
      <c r="G45" s="10"/>
    </row>
    <row r="46" spans="1:7" x14ac:dyDescent="0.25">
      <c r="A46" s="7" t="s">
        <v>32</v>
      </c>
      <c r="B46" s="11"/>
      <c r="C46" s="24"/>
      <c r="D46" s="12"/>
      <c r="E46" s="12"/>
      <c r="F46" s="32"/>
      <c r="G46" s="10"/>
    </row>
    <row r="47" spans="1:7" x14ac:dyDescent="0.25">
      <c r="A47" s="7" t="s">
        <v>33</v>
      </c>
      <c r="B47" s="11"/>
      <c r="C47" s="24"/>
      <c r="D47" s="12"/>
      <c r="E47" s="12"/>
      <c r="F47" s="32"/>
      <c r="G47" s="10"/>
    </row>
    <row r="48" spans="1:7" x14ac:dyDescent="0.25">
      <c r="A48" s="7" t="s">
        <v>34</v>
      </c>
      <c r="B48" s="11"/>
      <c r="C48" s="24"/>
      <c r="D48" s="12"/>
      <c r="E48" s="12"/>
      <c r="F48" s="32"/>
      <c r="G48" s="10"/>
    </row>
    <row r="49" spans="1:7" x14ac:dyDescent="0.25">
      <c r="A49" s="7" t="s">
        <v>35</v>
      </c>
      <c r="B49" s="11"/>
      <c r="C49" s="24"/>
      <c r="D49" s="12"/>
      <c r="E49" s="12"/>
      <c r="F49" s="32"/>
      <c r="G49" s="10"/>
    </row>
    <row r="50" spans="1:7" x14ac:dyDescent="0.25">
      <c r="A50" s="7" t="s">
        <v>36</v>
      </c>
      <c r="B50" s="11"/>
      <c r="C50" s="24"/>
      <c r="D50" s="12"/>
      <c r="E50" s="12"/>
      <c r="F50" s="32"/>
      <c r="G50" s="10"/>
    </row>
    <row r="51" spans="1:7" x14ac:dyDescent="0.25">
      <c r="A51" s="7" t="s">
        <v>37</v>
      </c>
      <c r="B51" s="11"/>
      <c r="C51" s="24"/>
      <c r="D51" s="12"/>
      <c r="E51" s="12"/>
      <c r="F51" s="32"/>
      <c r="G51" s="10"/>
    </row>
    <row r="52" spans="1:7" x14ac:dyDescent="0.25">
      <c r="A52" s="7" t="s">
        <v>38</v>
      </c>
      <c r="B52" s="11"/>
      <c r="C52" s="24"/>
      <c r="D52" s="12"/>
      <c r="E52" s="12"/>
      <c r="F52" s="32"/>
      <c r="G52" s="10"/>
    </row>
    <row r="53" spans="1:7" x14ac:dyDescent="0.25">
      <c r="A53" s="7" t="s">
        <v>39</v>
      </c>
      <c r="B53" s="11"/>
      <c r="C53" s="24"/>
      <c r="D53" s="12"/>
      <c r="E53" s="12"/>
      <c r="F53" s="32"/>
      <c r="G53" s="10"/>
    </row>
    <row r="54" spans="1:7" x14ac:dyDescent="0.25">
      <c r="A54" s="7" t="s">
        <v>40</v>
      </c>
      <c r="B54" s="11"/>
      <c r="C54" s="24"/>
      <c r="D54" s="12"/>
      <c r="E54" s="12"/>
      <c r="F54" s="32"/>
      <c r="G54" s="10"/>
    </row>
    <row r="55" spans="1:7" x14ac:dyDescent="0.25">
      <c r="A55" s="7" t="s">
        <v>41</v>
      </c>
      <c r="B55" s="11"/>
      <c r="C55" s="24"/>
      <c r="D55" s="12"/>
      <c r="E55" s="12"/>
      <c r="F55" s="32"/>
      <c r="G55" s="10"/>
    </row>
    <row r="56" spans="1:7" ht="15.75" thickBot="1" x14ac:dyDescent="0.3">
      <c r="A56" s="23" t="s">
        <v>42</v>
      </c>
      <c r="B56" s="37"/>
      <c r="C56" s="38"/>
      <c r="D56" s="39"/>
      <c r="E56" s="39"/>
      <c r="F56" s="40"/>
      <c r="G56" s="29"/>
    </row>
    <row r="57" spans="1:7" ht="15" customHeight="1" x14ac:dyDescent="0.25">
      <c r="A57" s="93" t="s">
        <v>43</v>
      </c>
      <c r="B57" s="94"/>
      <c r="C57" s="95"/>
      <c r="D57" s="36">
        <f>SUM(D37:D56)</f>
        <v>0</v>
      </c>
      <c r="E57" s="36">
        <f>SUM(E37:E56)</f>
        <v>0</v>
      </c>
      <c r="F57" s="13"/>
      <c r="G57" s="14"/>
    </row>
    <row r="58" spans="1:7" ht="85.5" x14ac:dyDescent="0.25">
      <c r="A58" s="30" t="s">
        <v>15</v>
      </c>
      <c r="B58" s="30" t="s">
        <v>16</v>
      </c>
      <c r="C58" s="30" t="s">
        <v>17</v>
      </c>
      <c r="D58" s="30" t="s">
        <v>18</v>
      </c>
      <c r="E58" s="30" t="s">
        <v>19</v>
      </c>
      <c r="F58" s="30" t="s">
        <v>20</v>
      </c>
      <c r="G58" s="30" t="s">
        <v>21</v>
      </c>
    </row>
    <row r="59" spans="1:7" ht="15" customHeight="1" thickBot="1" x14ac:dyDescent="0.3">
      <c r="A59" s="91" t="s">
        <v>44</v>
      </c>
      <c r="B59" s="92"/>
      <c r="C59" s="92"/>
      <c r="D59" s="92"/>
      <c r="E59" s="92"/>
      <c r="F59" s="140" t="str">
        <f>IF(D32=Data!F3,"NEVYPLŇUJTE!",IF(Formulář!D32=Data!F4,"VYPLŇTE!",IF(Formulář!D32=Data!F5,"VYPLŇTE!","")))</f>
        <v/>
      </c>
      <c r="G59" s="141"/>
    </row>
    <row r="60" spans="1:7" x14ac:dyDescent="0.25">
      <c r="A60" s="7" t="s">
        <v>23</v>
      </c>
      <c r="B60" s="8"/>
      <c r="C60" s="25"/>
      <c r="D60" s="9"/>
      <c r="E60" s="9"/>
      <c r="F60" s="31"/>
      <c r="G60" s="10"/>
    </row>
    <row r="61" spans="1:7" x14ac:dyDescent="0.25">
      <c r="A61" s="7" t="s">
        <v>24</v>
      </c>
      <c r="B61" s="11"/>
      <c r="C61" s="24"/>
      <c r="D61" s="12"/>
      <c r="E61" s="12"/>
      <c r="F61" s="32"/>
      <c r="G61" s="10"/>
    </row>
    <row r="62" spans="1:7" x14ac:dyDescent="0.25">
      <c r="A62" s="7" t="s">
        <v>25</v>
      </c>
      <c r="B62" s="11"/>
      <c r="C62" s="24"/>
      <c r="D62" s="12"/>
      <c r="E62" s="12"/>
      <c r="F62" s="32"/>
      <c r="G62" s="10"/>
    </row>
    <row r="63" spans="1:7" x14ac:dyDescent="0.25">
      <c r="A63" s="7" t="s">
        <v>26</v>
      </c>
      <c r="B63" s="11"/>
      <c r="C63" s="24"/>
      <c r="D63" s="12"/>
      <c r="E63" s="12"/>
      <c r="F63" s="32"/>
      <c r="G63" s="10"/>
    </row>
    <row r="64" spans="1:7" x14ac:dyDescent="0.25">
      <c r="A64" s="7" t="s">
        <v>27</v>
      </c>
      <c r="B64" s="11"/>
      <c r="C64" s="24"/>
      <c r="D64" s="12"/>
      <c r="E64" s="12"/>
      <c r="F64" s="32"/>
      <c r="G64" s="10"/>
    </row>
    <row r="65" spans="1:7" x14ac:dyDescent="0.25">
      <c r="A65" s="7" t="s">
        <v>28</v>
      </c>
      <c r="B65" s="11"/>
      <c r="C65" s="24"/>
      <c r="D65" s="12"/>
      <c r="E65" s="12"/>
      <c r="F65" s="32"/>
      <c r="G65" s="10"/>
    </row>
    <row r="66" spans="1:7" x14ac:dyDescent="0.25">
      <c r="A66" s="7" t="s">
        <v>29</v>
      </c>
      <c r="B66" s="11"/>
      <c r="C66" s="24"/>
      <c r="D66" s="12"/>
      <c r="E66" s="12"/>
      <c r="F66" s="32"/>
      <c r="G66" s="10"/>
    </row>
    <row r="67" spans="1:7" x14ac:dyDescent="0.25">
      <c r="A67" s="7" t="s">
        <v>30</v>
      </c>
      <c r="B67" s="11"/>
      <c r="C67" s="24"/>
      <c r="D67" s="12"/>
      <c r="E67" s="12"/>
      <c r="F67" s="32"/>
      <c r="G67" s="10"/>
    </row>
    <row r="68" spans="1:7" x14ac:dyDescent="0.25">
      <c r="A68" s="7" t="s">
        <v>31</v>
      </c>
      <c r="B68" s="11"/>
      <c r="C68" s="24"/>
      <c r="D68" s="12"/>
      <c r="E68" s="12"/>
      <c r="F68" s="32"/>
      <c r="G68" s="10"/>
    </row>
    <row r="69" spans="1:7" x14ac:dyDescent="0.25">
      <c r="A69" s="7" t="s">
        <v>32</v>
      </c>
      <c r="B69" s="11"/>
      <c r="C69" s="24"/>
      <c r="D69" s="12"/>
      <c r="E69" s="12"/>
      <c r="F69" s="32"/>
      <c r="G69" s="10"/>
    </row>
    <row r="70" spans="1:7" x14ac:dyDescent="0.25">
      <c r="A70" s="7" t="s">
        <v>33</v>
      </c>
      <c r="B70" s="11"/>
      <c r="C70" s="24"/>
      <c r="D70" s="12"/>
      <c r="E70" s="12"/>
      <c r="F70" s="32"/>
      <c r="G70" s="10"/>
    </row>
    <row r="71" spans="1:7" x14ac:dyDescent="0.25">
      <c r="A71" s="7" t="s">
        <v>34</v>
      </c>
      <c r="B71" s="11"/>
      <c r="C71" s="24"/>
      <c r="D71" s="12"/>
      <c r="E71" s="12"/>
      <c r="F71" s="32"/>
      <c r="G71" s="10"/>
    </row>
    <row r="72" spans="1:7" x14ac:dyDescent="0.25">
      <c r="A72" s="7" t="s">
        <v>35</v>
      </c>
      <c r="B72" s="11"/>
      <c r="C72" s="24"/>
      <c r="D72" s="12"/>
      <c r="E72" s="12"/>
      <c r="F72" s="32"/>
      <c r="G72" s="10"/>
    </row>
    <row r="73" spans="1:7" x14ac:dyDescent="0.25">
      <c r="A73" s="7" t="s">
        <v>36</v>
      </c>
      <c r="B73" s="11"/>
      <c r="C73" s="24"/>
      <c r="D73" s="12"/>
      <c r="E73" s="12"/>
      <c r="F73" s="32"/>
      <c r="G73" s="10"/>
    </row>
    <row r="74" spans="1:7" x14ac:dyDescent="0.25">
      <c r="A74" s="7" t="s">
        <v>37</v>
      </c>
      <c r="B74" s="11"/>
      <c r="C74" s="24"/>
      <c r="D74" s="12"/>
      <c r="E74" s="12"/>
      <c r="F74" s="32"/>
      <c r="G74" s="10"/>
    </row>
    <row r="75" spans="1:7" x14ac:dyDescent="0.25">
      <c r="A75" s="7" t="s">
        <v>38</v>
      </c>
      <c r="B75" s="11"/>
      <c r="C75" s="24"/>
      <c r="D75" s="12"/>
      <c r="E75" s="12"/>
      <c r="F75" s="32"/>
      <c r="G75" s="10"/>
    </row>
    <row r="76" spans="1:7" x14ac:dyDescent="0.25">
      <c r="A76" s="7" t="s">
        <v>39</v>
      </c>
      <c r="B76" s="11"/>
      <c r="C76" s="24"/>
      <c r="D76" s="12"/>
      <c r="E76" s="12"/>
      <c r="F76" s="32"/>
      <c r="G76" s="10"/>
    </row>
    <row r="77" spans="1:7" x14ac:dyDescent="0.25">
      <c r="A77" s="7" t="s">
        <v>40</v>
      </c>
      <c r="B77" s="11"/>
      <c r="C77" s="24"/>
      <c r="D77" s="12"/>
      <c r="E77" s="12"/>
      <c r="F77" s="32"/>
      <c r="G77" s="10"/>
    </row>
    <row r="78" spans="1:7" x14ac:dyDescent="0.25">
      <c r="A78" s="7" t="s">
        <v>41</v>
      </c>
      <c r="B78" s="11"/>
      <c r="C78" s="24"/>
      <c r="D78" s="12"/>
      <c r="E78" s="12"/>
      <c r="F78" s="32"/>
      <c r="G78" s="10"/>
    </row>
    <row r="79" spans="1:7" ht="15.75" thickBot="1" x14ac:dyDescent="0.3">
      <c r="A79" s="23" t="s">
        <v>42</v>
      </c>
      <c r="B79" s="26"/>
      <c r="C79" s="27"/>
      <c r="D79" s="28"/>
      <c r="E79" s="39"/>
      <c r="F79" s="33"/>
      <c r="G79" s="29"/>
    </row>
    <row r="80" spans="1:7" ht="15" customHeight="1" x14ac:dyDescent="0.25">
      <c r="A80" s="93" t="s">
        <v>45</v>
      </c>
      <c r="B80" s="96"/>
      <c r="C80" s="97"/>
      <c r="D80" s="34">
        <f>SUM(D60:D79)</f>
        <v>0</v>
      </c>
      <c r="E80" s="34">
        <f>SUM(E60:E79)</f>
        <v>0</v>
      </c>
      <c r="F80" s="14"/>
      <c r="G80" s="14"/>
    </row>
    <row r="81" spans="1:9" ht="19.5" thickBot="1" x14ac:dyDescent="0.3">
      <c r="A81" s="72" t="s">
        <v>46</v>
      </c>
      <c r="B81" s="72"/>
      <c r="C81" s="72"/>
      <c r="D81" s="72"/>
      <c r="E81" s="72"/>
      <c r="F81" s="72"/>
      <c r="G81" s="72"/>
    </row>
    <row r="82" spans="1:9" ht="15.75" thickBot="1" x14ac:dyDescent="0.3">
      <c r="A82" s="87" t="s">
        <v>47</v>
      </c>
      <c r="B82" s="87"/>
      <c r="C82" s="88"/>
      <c r="D82" s="88"/>
      <c r="E82" s="15"/>
      <c r="F82" s="122"/>
      <c r="G82" s="121"/>
    </row>
    <row r="83" spans="1:9" x14ac:dyDescent="0.25">
      <c r="A83" s="87" t="s">
        <v>48</v>
      </c>
      <c r="B83" s="87"/>
      <c r="C83" s="87"/>
      <c r="D83" s="87"/>
      <c r="E83" s="13">
        <f>E57+E80</f>
        <v>0</v>
      </c>
      <c r="F83" s="120"/>
      <c r="G83" s="121"/>
    </row>
    <row r="84" spans="1:9" ht="15.75" thickBot="1" x14ac:dyDescent="0.3">
      <c r="A84" s="88" t="s">
        <v>49</v>
      </c>
      <c r="B84" s="125"/>
      <c r="C84" s="125"/>
      <c r="D84" s="126"/>
      <c r="E84" s="16">
        <f>E82-E83</f>
        <v>0</v>
      </c>
      <c r="F84" s="120" t="str">
        <f>IF(E84&gt;0,"NEVYČERPÁNO",IF(E84&lt;0,"PŘEČERPÁNO",""))</f>
        <v/>
      </c>
      <c r="G84" s="121"/>
      <c r="I84" s="6"/>
    </row>
    <row r="85" spans="1:9" ht="15.75" thickBot="1" x14ac:dyDescent="0.3">
      <c r="A85" s="87" t="s">
        <v>50</v>
      </c>
      <c r="B85" s="87"/>
      <c r="C85" s="88"/>
      <c r="D85" s="88"/>
      <c r="E85" s="15"/>
      <c r="F85" s="122"/>
      <c r="G85" s="121"/>
      <c r="I85" s="17"/>
    </row>
    <row r="86" spans="1:9" x14ac:dyDescent="0.25">
      <c r="A86" s="87" t="s">
        <v>51</v>
      </c>
      <c r="B86" s="87"/>
      <c r="C86" s="87"/>
      <c r="D86" s="87"/>
      <c r="E86" s="18">
        <f>IFERROR(E83/E85,0)</f>
        <v>0</v>
      </c>
      <c r="F86" s="123"/>
      <c r="G86" s="124"/>
    </row>
    <row r="87" spans="1:9" x14ac:dyDescent="0.25">
      <c r="A87" s="70"/>
      <c r="B87" s="70"/>
      <c r="C87" s="70"/>
      <c r="D87" s="70"/>
      <c r="E87" s="5"/>
      <c r="F87" s="5"/>
      <c r="G87" s="5"/>
    </row>
    <row r="88" spans="1:9" ht="15" customHeight="1" x14ac:dyDescent="0.25">
      <c r="A88" s="130" t="str">
        <f>IF(Formulář!F84="NEVYČERPÁNO",CONCATENATE("Příjemce je povinen vrátit nevyčerpanou částku dotace ve výši ",TEXT(Formulář!E84,"### ### ###,00")," Kč na účet poskytovatele a vrácení oznámit zasláním avíza.)
Formulář avíza je k dispozici na kartě Avízo tohoto sešitu."),"")</f>
        <v/>
      </c>
      <c r="B88" s="130"/>
      <c r="C88" s="130"/>
      <c r="D88" s="130"/>
      <c r="E88" s="130"/>
      <c r="F88" s="130"/>
      <c r="G88" s="130"/>
    </row>
    <row r="89" spans="1:9" x14ac:dyDescent="0.25">
      <c r="A89" s="130"/>
      <c r="B89" s="130"/>
      <c r="C89" s="130"/>
      <c r="D89" s="130"/>
      <c r="E89" s="130"/>
      <c r="F89" s="130"/>
      <c r="G89" s="130"/>
    </row>
    <row r="90" spans="1:9" x14ac:dyDescent="0.25">
      <c r="A90" s="130"/>
      <c r="B90" s="130"/>
      <c r="C90" s="130"/>
      <c r="D90" s="130"/>
      <c r="E90" s="130"/>
      <c r="F90" s="130"/>
      <c r="G90" s="130"/>
    </row>
    <row r="91" spans="1:9" x14ac:dyDescent="0.25">
      <c r="A91" s="130"/>
      <c r="B91" s="130"/>
      <c r="C91" s="130"/>
      <c r="D91" s="130"/>
      <c r="E91" s="130"/>
      <c r="F91" s="130"/>
      <c r="G91" s="130"/>
    </row>
    <row r="92" spans="1:9" ht="15.75" thickBot="1" x14ac:dyDescent="0.3">
      <c r="A92" s="5"/>
      <c r="B92" s="5"/>
      <c r="C92" s="5"/>
      <c r="D92" s="5"/>
      <c r="E92" s="5"/>
      <c r="F92" s="5"/>
      <c r="G92" s="5"/>
    </row>
    <row r="93" spans="1:9" ht="15.75" customHeight="1" thickBot="1" x14ac:dyDescent="0.3">
      <c r="A93" s="128" t="s">
        <v>52</v>
      </c>
      <c r="B93" s="128"/>
      <c r="C93" s="128"/>
      <c r="D93" s="128"/>
      <c r="E93" s="128"/>
      <c r="F93" s="129"/>
      <c r="G93" s="35"/>
    </row>
    <row r="94" spans="1:9" x14ac:dyDescent="0.25">
      <c r="A94" s="131" t="s">
        <v>53</v>
      </c>
      <c r="B94" s="132"/>
      <c r="C94" s="132"/>
      <c r="D94" s="132"/>
      <c r="E94" s="132"/>
      <c r="F94" s="132"/>
      <c r="G94" s="133"/>
    </row>
    <row r="95" spans="1:9" ht="15" customHeight="1" x14ac:dyDescent="0.25">
      <c r="A95" s="134" t="str">
        <f>IFERROR(VLOOKUP(D18,Data!A:L,4,0),"")</f>
        <v>1. kopie účetních dokladů vztahujících se k dotaci, doložené příslušnými doklady o úhradě (bankovní výpis či pokladní doklad);
2. průkazná fotodokumentace předmětu dotace (v případě podprogramu na rozšíření řidičského oprávnění na skupinu C se dokládá kopie dokladu prokazující získání ŘO skupiny C);
3. doklad o zaúčtování majetku do účetnictví organizace (netýká se podprogramu na rozšíření řidičského oprávnění na skupinu C);
4. prokázání splnění povinné publicity.</v>
      </c>
      <c r="B95" s="135"/>
      <c r="C95" s="135"/>
      <c r="D95" s="135"/>
      <c r="E95" s="135"/>
      <c r="F95" s="135"/>
      <c r="G95" s="136"/>
    </row>
    <row r="96" spans="1:9" x14ac:dyDescent="0.25">
      <c r="A96" s="134"/>
      <c r="B96" s="135"/>
      <c r="C96" s="135"/>
      <c r="D96" s="135"/>
      <c r="E96" s="135"/>
      <c r="F96" s="135"/>
      <c r="G96" s="136"/>
    </row>
    <row r="97" spans="1:7" x14ac:dyDescent="0.25">
      <c r="A97" s="134"/>
      <c r="B97" s="135"/>
      <c r="C97" s="135"/>
      <c r="D97" s="135"/>
      <c r="E97" s="135"/>
      <c r="F97" s="135"/>
      <c r="G97" s="136"/>
    </row>
    <row r="98" spans="1:7" x14ac:dyDescent="0.25">
      <c r="A98" s="134"/>
      <c r="B98" s="135"/>
      <c r="C98" s="135"/>
      <c r="D98" s="135"/>
      <c r="E98" s="135"/>
      <c r="F98" s="135"/>
      <c r="G98" s="136"/>
    </row>
    <row r="99" spans="1:7" x14ac:dyDescent="0.25">
      <c r="A99" s="134"/>
      <c r="B99" s="135"/>
      <c r="C99" s="135"/>
      <c r="D99" s="135"/>
      <c r="E99" s="135"/>
      <c r="F99" s="135"/>
      <c r="G99" s="136"/>
    </row>
    <row r="100" spans="1:7" x14ac:dyDescent="0.25">
      <c r="A100" s="134"/>
      <c r="B100" s="135"/>
      <c r="C100" s="135"/>
      <c r="D100" s="135"/>
      <c r="E100" s="135"/>
      <c r="F100" s="135"/>
      <c r="G100" s="136"/>
    </row>
    <row r="101" spans="1:7" x14ac:dyDescent="0.25">
      <c r="A101" s="134"/>
      <c r="B101" s="135"/>
      <c r="C101" s="135"/>
      <c r="D101" s="135"/>
      <c r="E101" s="135"/>
      <c r="F101" s="135"/>
      <c r="G101" s="136"/>
    </row>
    <row r="102" spans="1:7" x14ac:dyDescent="0.25">
      <c r="A102" s="134"/>
      <c r="B102" s="135"/>
      <c r="C102" s="135"/>
      <c r="D102" s="135"/>
      <c r="E102" s="135"/>
      <c r="F102" s="135"/>
      <c r="G102" s="136"/>
    </row>
    <row r="103" spans="1:7" x14ac:dyDescent="0.25">
      <c r="A103" s="134"/>
      <c r="B103" s="135"/>
      <c r="C103" s="135"/>
      <c r="D103" s="135"/>
      <c r="E103" s="135"/>
      <c r="F103" s="135"/>
      <c r="G103" s="136"/>
    </row>
    <row r="104" spans="1:7" x14ac:dyDescent="0.25">
      <c r="A104" s="134"/>
      <c r="B104" s="135"/>
      <c r="C104" s="135"/>
      <c r="D104" s="135"/>
      <c r="E104" s="135"/>
      <c r="F104" s="135"/>
      <c r="G104" s="136"/>
    </row>
    <row r="105" spans="1:7" x14ac:dyDescent="0.25">
      <c r="A105" s="134"/>
      <c r="B105" s="135"/>
      <c r="C105" s="135"/>
      <c r="D105" s="135"/>
      <c r="E105" s="135"/>
      <c r="F105" s="135"/>
      <c r="G105" s="136"/>
    </row>
    <row r="106" spans="1:7" x14ac:dyDescent="0.25">
      <c r="A106" s="134"/>
      <c r="B106" s="135"/>
      <c r="C106" s="135"/>
      <c r="D106" s="135"/>
      <c r="E106" s="135"/>
      <c r="F106" s="135"/>
      <c r="G106" s="136"/>
    </row>
    <row r="107" spans="1:7" x14ac:dyDescent="0.25">
      <c r="A107" s="134"/>
      <c r="B107" s="135"/>
      <c r="C107" s="135"/>
      <c r="D107" s="135"/>
      <c r="E107" s="135"/>
      <c r="F107" s="135"/>
      <c r="G107" s="136"/>
    </row>
    <row r="108" spans="1:7" x14ac:dyDescent="0.25">
      <c r="A108" s="134"/>
      <c r="B108" s="135"/>
      <c r="C108" s="135"/>
      <c r="D108" s="135"/>
      <c r="E108" s="135"/>
      <c r="F108" s="135"/>
      <c r="G108" s="136"/>
    </row>
    <row r="109" spans="1:7" ht="15.75" thickBot="1" x14ac:dyDescent="0.3">
      <c r="A109" s="137"/>
      <c r="B109" s="138"/>
      <c r="C109" s="138"/>
      <c r="D109" s="138"/>
      <c r="E109" s="138"/>
      <c r="F109" s="138"/>
      <c r="G109" s="139"/>
    </row>
    <row r="110" spans="1:7" ht="15.75" customHeight="1" thickBot="1" x14ac:dyDescent="0.3">
      <c r="A110" s="82" t="s">
        <v>54</v>
      </c>
      <c r="B110" s="82"/>
      <c r="C110" s="82"/>
      <c r="D110" s="81" t="s">
        <v>55</v>
      </c>
      <c r="E110" s="81"/>
      <c r="F110" s="127" t="s">
        <v>56</v>
      </c>
      <c r="G110" s="127"/>
    </row>
    <row r="111" spans="1:7" ht="15.75" thickBot="1" x14ac:dyDescent="0.3">
      <c r="A111" s="87"/>
      <c r="B111" s="87"/>
      <c r="C111" s="88"/>
      <c r="D111" s="101"/>
      <c r="E111" s="102"/>
      <c r="F111" s="98">
        <f ca="1">TODAY()</f>
        <v>44893</v>
      </c>
      <c r="G111" s="99"/>
    </row>
    <row r="112" spans="1:7" ht="15.75" customHeight="1" thickBot="1" x14ac:dyDescent="0.3">
      <c r="A112" s="87" t="s">
        <v>57</v>
      </c>
      <c r="B112" s="87"/>
      <c r="C112" s="87"/>
      <c r="D112" s="81" t="s">
        <v>58</v>
      </c>
      <c r="E112" s="81"/>
      <c r="F112" s="100" t="s">
        <v>59</v>
      </c>
      <c r="G112" s="100"/>
    </row>
    <row r="113" spans="1:7" ht="15.75" thickBot="1" x14ac:dyDescent="0.3">
      <c r="A113" s="87"/>
      <c r="B113" s="87"/>
      <c r="C113" s="88"/>
      <c r="D113" s="101"/>
      <c r="E113" s="102"/>
      <c r="F113" s="101"/>
      <c r="G113" s="102"/>
    </row>
    <row r="114" spans="1:7" ht="15.75" customHeight="1" thickBot="1" x14ac:dyDescent="0.3">
      <c r="A114" s="87" t="s">
        <v>60</v>
      </c>
      <c r="B114" s="87"/>
      <c r="C114" s="87"/>
      <c r="D114" s="112" t="s">
        <v>61</v>
      </c>
      <c r="E114" s="113"/>
      <c r="F114" s="113"/>
      <c r="G114" s="114"/>
    </row>
    <row r="115" spans="1:7" ht="15.75" thickBot="1" x14ac:dyDescent="0.3">
      <c r="A115" s="87"/>
      <c r="B115" s="87"/>
      <c r="C115" s="88"/>
      <c r="D115" s="115"/>
      <c r="E115" s="116"/>
      <c r="F115" s="116"/>
      <c r="G115" s="117"/>
    </row>
    <row r="116" spans="1:7" ht="15.75" customHeight="1" x14ac:dyDescent="0.25">
      <c r="A116" s="87"/>
      <c r="B116" s="87"/>
      <c r="C116" s="88"/>
      <c r="D116" s="118" t="s">
        <v>62</v>
      </c>
      <c r="E116" s="118"/>
      <c r="F116" s="118" t="s">
        <v>63</v>
      </c>
      <c r="G116" s="118"/>
    </row>
    <row r="117" spans="1:7" ht="15.75" customHeight="1" thickBot="1" x14ac:dyDescent="0.3">
      <c r="A117" s="87"/>
      <c r="B117" s="87"/>
      <c r="C117" s="88"/>
      <c r="D117" s="119"/>
      <c r="E117" s="119"/>
      <c r="F117" s="119"/>
      <c r="G117" s="119"/>
    </row>
    <row r="118" spans="1:7" x14ac:dyDescent="0.25">
      <c r="A118" s="87"/>
      <c r="B118" s="87"/>
      <c r="C118" s="88"/>
      <c r="D118" s="109"/>
      <c r="E118" s="103"/>
      <c r="F118" s="103"/>
      <c r="G118" s="104"/>
    </row>
    <row r="119" spans="1:7" x14ac:dyDescent="0.25">
      <c r="A119" s="87"/>
      <c r="B119" s="87"/>
      <c r="C119" s="88"/>
      <c r="D119" s="110"/>
      <c r="E119" s="105"/>
      <c r="F119" s="105"/>
      <c r="G119" s="106"/>
    </row>
    <row r="120" spans="1:7" x14ac:dyDescent="0.25">
      <c r="A120" s="87"/>
      <c r="B120" s="87"/>
      <c r="C120" s="88"/>
      <c r="D120" s="110"/>
      <c r="E120" s="105"/>
      <c r="F120" s="105"/>
      <c r="G120" s="106"/>
    </row>
    <row r="121" spans="1:7" ht="15.75" thickBot="1" x14ac:dyDescent="0.3">
      <c r="A121" s="87"/>
      <c r="B121" s="87"/>
      <c r="C121" s="88"/>
      <c r="D121" s="111"/>
      <c r="E121" s="107"/>
      <c r="F121" s="107"/>
      <c r="G121" s="108"/>
    </row>
  </sheetData>
  <mergeCells count="69">
    <mergeCell ref="F36:G36"/>
    <mergeCell ref="A59:E59"/>
    <mergeCell ref="F59:G59"/>
    <mergeCell ref="F82:G82"/>
    <mergeCell ref="F83:G83"/>
    <mergeCell ref="F84:G84"/>
    <mergeCell ref="F85:G85"/>
    <mergeCell ref="F86:G86"/>
    <mergeCell ref="A110:C111"/>
    <mergeCell ref="D110:E110"/>
    <mergeCell ref="A84:D84"/>
    <mergeCell ref="F110:G110"/>
    <mergeCell ref="A93:F93"/>
    <mergeCell ref="A88:G91"/>
    <mergeCell ref="A94:G94"/>
    <mergeCell ref="A95:G109"/>
    <mergeCell ref="A112:C113"/>
    <mergeCell ref="A114:C121"/>
    <mergeCell ref="F111:G111"/>
    <mergeCell ref="F112:G112"/>
    <mergeCell ref="F113:G113"/>
    <mergeCell ref="F118:G121"/>
    <mergeCell ref="D111:E111"/>
    <mergeCell ref="D112:E112"/>
    <mergeCell ref="D113:E113"/>
    <mergeCell ref="D118:E121"/>
    <mergeCell ref="D114:G114"/>
    <mergeCell ref="D115:G115"/>
    <mergeCell ref="D116:E117"/>
    <mergeCell ref="F116:G117"/>
    <mergeCell ref="A29:C29"/>
    <mergeCell ref="A30:C30"/>
    <mergeCell ref="A31:C31"/>
    <mergeCell ref="A32:C32"/>
    <mergeCell ref="A86:D86"/>
    <mergeCell ref="A82:D82"/>
    <mergeCell ref="A83:D83"/>
    <mergeCell ref="A85:D85"/>
    <mergeCell ref="A36:E36"/>
    <mergeCell ref="A57:C57"/>
    <mergeCell ref="A80:C80"/>
    <mergeCell ref="A18:C20"/>
    <mergeCell ref="D27:G28"/>
    <mergeCell ref="D21:G21"/>
    <mergeCell ref="A25:G25"/>
    <mergeCell ref="D26:G26"/>
    <mergeCell ref="D22:G22"/>
    <mergeCell ref="D23:G23"/>
    <mergeCell ref="A21:C21"/>
    <mergeCell ref="A22:C22"/>
    <mergeCell ref="A23:C23"/>
    <mergeCell ref="A26:C26"/>
    <mergeCell ref="A27:C28"/>
    <mergeCell ref="A1:G2"/>
    <mergeCell ref="A81:G81"/>
    <mergeCell ref="A34:G34"/>
    <mergeCell ref="D31:G31"/>
    <mergeCell ref="D32:G32"/>
    <mergeCell ref="A4:D4"/>
    <mergeCell ref="E4:G4"/>
    <mergeCell ref="E5:G10"/>
    <mergeCell ref="D29:G29"/>
    <mergeCell ref="D30:G30"/>
    <mergeCell ref="E11:G11"/>
    <mergeCell ref="E12:G13"/>
    <mergeCell ref="A5:D13"/>
    <mergeCell ref="A15:G15"/>
    <mergeCell ref="D18:G20"/>
    <mergeCell ref="A17:G17"/>
  </mergeCells>
  <conditionalFormatting sqref="B60:D79 F60:F79">
    <cfRule type="expression" dxfId="4" priority="6">
      <formula>$F$59="NEVYPLŇUJTE!"</formula>
    </cfRule>
  </conditionalFormatting>
  <conditionalFormatting sqref="B37:F56">
    <cfRule type="expression" dxfId="3" priority="5">
      <formula>$F$36="NEVYPLŇUJTE!"</formula>
    </cfRule>
  </conditionalFormatting>
  <conditionalFormatting sqref="E37:E56">
    <cfRule type="expression" dxfId="2" priority="4">
      <formula>E37&gt;D37</formula>
    </cfRule>
  </conditionalFormatting>
  <conditionalFormatting sqref="E60:E79">
    <cfRule type="expression" dxfId="1" priority="1">
      <formula>E60&gt;D60</formula>
    </cfRule>
  </conditionalFormatting>
  <conditionalFormatting sqref="E60:E79">
    <cfRule type="expression" dxfId="0" priority="2">
      <formula>$F$36="NEVYPLŇUJTE!"</formula>
    </cfRule>
  </conditionalFormatting>
  <dataValidations count="10">
    <dataValidation type="list" allowBlank="1" showInputMessage="1" showErrorMessage="1" errorTitle="Uplatnění DPH" error="Je nutné vybrat variantu." promptTitle="Uplatnění DPH" prompt="Vyberte variantu." sqref="D31:G31">
      <formula1>Var_dph</formula1>
    </dataValidation>
    <dataValidation type="list" allowBlank="1" showInputMessage="1" showErrorMessage="1" errorTitle="DPH" error="Je nutné vybrat variantu." promptTitle="DPH" prompt="Vyberte variantu." sqref="D30:G30">
      <formula1>Var_dph</formula1>
    </dataValidation>
    <dataValidation type="textLength" operator="equal" allowBlank="1" showInputMessage="1" showErrorMessage="1" errorTitle="Identifikátor žádosti" error="Zadali jste nesprávnou délku identifikátoru žádosti." promptTitle="Identifikátor žádosti" prompt="Zadejte PID (identifikátor žádosti) ve tvaru KUKVX00xxxxx. Pokud PID neznáte nevyplňujte." sqref="D21:G21">
      <formula1>12</formula1>
    </dataValidation>
    <dataValidation type="textLength" operator="equal" allowBlank="1" showInputMessage="1" showErrorMessage="1" errorTitle="Evidenční číslo smlouvy" error="Zadali jste nesprávnou délku evidenční číslo smlouvy." promptTitle="Evidenční číslo smlouvy" prompt="Zadejte evidenční číslo smlouvy ve tvaru KKxxxxx/rrrr." sqref="E22:G22 D22">
      <formula1>12</formula1>
    </dataValidation>
    <dataValidation type="decimal" operator="greaterThan" allowBlank="1" showInputMessage="1" showErrorMessage="1" errorTitle="Částka na dokladu" error="Zadaná hodnota není desetinné číslo větší než 0." promptTitle="Částka na dokladu" prompt="Zadejte hodnotu částky na dokladu." sqref="D37:D56 D60:D79">
      <formula1>0</formula1>
    </dataValidation>
    <dataValidation type="decimal" operator="greaterThan" allowBlank="1" showInputMessage="1" showErrorMessage="1" errorTitle="Částka skutečně využitá" error="Zadaná hodnota není desetinné číslo větší než 0." promptTitle="Částka skutečně využitá" prompt="Zadejte hodnotu částky skutečně využité z dotace." sqref="E37:F56 E60:F79">
      <formula1>0</formula1>
    </dataValidation>
    <dataValidation type="decimal" operator="greaterThan" allowBlank="1" showInputMessage="1" showErrorMessage="1" errorTitle="Poskytnutá dotace" error="Zadaná hodnota není desetinné číslo větší než 0." promptTitle="Poskytnutá dotace" prompt="Zadejte hodnotu poskytnuté dotace nebo přijaté zálohy na dotaci." sqref="E82:F82">
      <formula1>0</formula1>
    </dataValidation>
    <dataValidation type="decimal" operator="greaterThan" allowBlank="1" showInputMessage="1" showErrorMessage="1" errorTitle="Celkové výdaje na projekt" error="Zadaná hodnota není desetinné číslo větší než 0." promptTitle="Celkové výdaje na projekt" prompt="Zadejte hodnotu celkových výdajů na projekt/akci/činnost." sqref="E85:F85">
      <formula1>0</formula1>
    </dataValidation>
    <dataValidation type="whole" operator="greaterThanOrEqual" allowBlank="1" showInputMessage="1" showErrorMessage="1" errorTitle="Počet dokladů" error="Zadaná hodnota není celé číslo větší nebo rovno 0." promptTitle="Počet dokladů" prompt="Zadejte počet dokladů (příloh), které k formuláři přikládáte." sqref="G93">
      <formula1>0</formula1>
    </dataValidation>
    <dataValidation type="list" allowBlank="1" showInputMessage="1" showErrorMessage="1" sqref="D26:G26">
      <formula1>Var_prijemce</formula1>
    </dataValidation>
  </dataValidations>
  <pageMargins left="0.9055118110236221" right="0.9055118110236221" top="0.98425196850393704" bottom="0.98425196850393704" header="0.31496062992125984" footer="0.31496062992125984"/>
  <pageSetup paperSize="9" orientation="portrait" horizontalDpi="4294967293" verticalDpi="4294967293" r:id="rId1"/>
  <headerFooter differentFirst="1">
    <oddFooter>&amp;CStrana: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Data!$F$3:$F$5</xm:f>
          </x14:formula1>
          <xm:sqref>D32:G32</xm:sqref>
        </x14:dataValidation>
        <x14:dataValidation type="list" allowBlank="1" showInputMessage="1" showErrorMessage="1">
          <x14:formula1>
            <xm:f>Data!$A$3:$A$51</xm:f>
          </x14:formula1>
          <xm:sqref>D18:G20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Zeros="0" zoomScale="130" zoomScaleNormal="130" workbookViewId="0">
      <selection activeCell="C22" sqref="C22:E22"/>
    </sheetView>
  </sheetViews>
  <sheetFormatPr defaultRowHeight="15" x14ac:dyDescent="0.25"/>
  <cols>
    <col min="1" max="3" width="15.7109375" style="4" customWidth="1"/>
    <col min="4" max="5" width="16.7109375" style="4" customWidth="1"/>
    <col min="6" max="16384" width="9.140625" style="4"/>
  </cols>
  <sheetData>
    <row r="1" spans="1:5" x14ac:dyDescent="0.25">
      <c r="A1" s="5"/>
      <c r="B1" s="5"/>
      <c r="C1" s="5"/>
      <c r="D1" s="5"/>
      <c r="E1" s="5"/>
    </row>
    <row r="2" spans="1:5" ht="15" customHeight="1" x14ac:dyDescent="0.25">
      <c r="A2" s="79" t="s">
        <v>1</v>
      </c>
      <c r="B2" s="79"/>
      <c r="C2" s="79"/>
      <c r="D2" s="80" t="s">
        <v>2</v>
      </c>
      <c r="E2" s="80"/>
    </row>
    <row r="3" spans="1:5" ht="15" customHeight="1" x14ac:dyDescent="0.25">
      <c r="A3" s="81" t="s">
        <v>3</v>
      </c>
      <c r="B3" s="81"/>
      <c r="C3" s="81"/>
      <c r="D3" s="81"/>
      <c r="E3" s="81"/>
    </row>
    <row r="4" spans="1:5" x14ac:dyDescent="0.25">
      <c r="A4" s="81"/>
      <c r="B4" s="81"/>
      <c r="C4" s="81"/>
      <c r="D4" s="81"/>
      <c r="E4" s="81"/>
    </row>
    <row r="5" spans="1:5" x14ac:dyDescent="0.25">
      <c r="A5" s="81"/>
      <c r="B5" s="81"/>
      <c r="C5" s="81"/>
      <c r="D5" s="81"/>
      <c r="E5" s="81"/>
    </row>
    <row r="6" spans="1:5" x14ac:dyDescent="0.25">
      <c r="A6" s="81"/>
      <c r="B6" s="81"/>
      <c r="C6" s="81"/>
      <c r="D6" s="81"/>
      <c r="E6" s="81"/>
    </row>
    <row r="7" spans="1:5" x14ac:dyDescent="0.25">
      <c r="A7" s="81"/>
      <c r="B7" s="81"/>
      <c r="C7" s="81"/>
      <c r="D7" s="81"/>
      <c r="E7" s="81"/>
    </row>
    <row r="8" spans="1:5" x14ac:dyDescent="0.25">
      <c r="A8" s="81"/>
      <c r="B8" s="81"/>
      <c r="C8" s="81"/>
      <c r="D8" s="82"/>
      <c r="E8" s="82"/>
    </row>
    <row r="9" spans="1:5" ht="15" customHeight="1" x14ac:dyDescent="0.25">
      <c r="A9" s="81"/>
      <c r="B9" s="81"/>
      <c r="C9" s="81"/>
      <c r="D9" s="80" t="s">
        <v>4</v>
      </c>
      <c r="E9" s="80"/>
    </row>
    <row r="10" spans="1:5" x14ac:dyDescent="0.25">
      <c r="A10" s="81"/>
      <c r="B10" s="81"/>
      <c r="C10" s="81"/>
      <c r="D10" s="81"/>
      <c r="E10" s="81"/>
    </row>
    <row r="11" spans="1:5" x14ac:dyDescent="0.25">
      <c r="A11" s="82"/>
      <c r="B11" s="82"/>
      <c r="C11" s="82"/>
      <c r="D11" s="82"/>
      <c r="E11" s="82"/>
    </row>
    <row r="12" spans="1:5" x14ac:dyDescent="0.25">
      <c r="A12" s="5"/>
      <c r="B12" s="5"/>
      <c r="C12" s="5"/>
      <c r="D12" s="70"/>
      <c r="E12" s="70"/>
    </row>
    <row r="13" spans="1:5" ht="37.5" customHeight="1" x14ac:dyDescent="0.25">
      <c r="A13" s="83" t="s">
        <v>64</v>
      </c>
      <c r="B13" s="83"/>
      <c r="C13" s="83"/>
      <c r="D13" s="83"/>
      <c r="E13" s="83"/>
    </row>
    <row r="14" spans="1:5" x14ac:dyDescent="0.25">
      <c r="A14" s="5"/>
      <c r="B14" s="5"/>
      <c r="C14" s="5"/>
      <c r="D14" s="70"/>
      <c r="E14" s="70"/>
    </row>
    <row r="15" spans="1:5" ht="19.5" thickBot="1" x14ac:dyDescent="0.3">
      <c r="A15" s="72" t="s">
        <v>6</v>
      </c>
      <c r="B15" s="72"/>
      <c r="C15" s="72"/>
      <c r="D15" s="72"/>
      <c r="E15" s="72"/>
    </row>
    <row r="16" spans="1:5" ht="15" customHeight="1" x14ac:dyDescent="0.25">
      <c r="A16" s="87" t="s">
        <v>65</v>
      </c>
      <c r="B16" s="88"/>
      <c r="C16" s="84" t="str">
        <f>Formulář!D18</f>
        <v>JSDH (Jednotky sboru dobrovolných hasičů)</v>
      </c>
      <c r="D16" s="85"/>
      <c r="E16" s="86"/>
    </row>
    <row r="17" spans="1:7" x14ac:dyDescent="0.25">
      <c r="A17" s="87"/>
      <c r="B17" s="88"/>
      <c r="C17" s="73"/>
      <c r="D17" s="74"/>
      <c r="E17" s="75"/>
    </row>
    <row r="18" spans="1:7" ht="15.75" thickBot="1" x14ac:dyDescent="0.3">
      <c r="A18" s="87"/>
      <c r="B18" s="88"/>
      <c r="C18" s="73"/>
      <c r="D18" s="74"/>
      <c r="E18" s="75"/>
    </row>
    <row r="19" spans="1:7" ht="15.75" thickBot="1" x14ac:dyDescent="0.3">
      <c r="A19" s="87" t="s">
        <v>66</v>
      </c>
      <c r="B19" s="88"/>
      <c r="C19" s="84">
        <f>Formulář!D21</f>
        <v>0</v>
      </c>
      <c r="D19" s="85"/>
      <c r="E19" s="86"/>
    </row>
    <row r="20" spans="1:7" x14ac:dyDescent="0.25">
      <c r="A20" s="87" t="s">
        <v>9</v>
      </c>
      <c r="B20" s="88"/>
      <c r="C20" s="84">
        <f>Formulář!D22</f>
        <v>0</v>
      </c>
      <c r="D20" s="85"/>
      <c r="E20" s="86"/>
    </row>
    <row r="21" spans="1:7" x14ac:dyDescent="0.25">
      <c r="A21" s="88" t="s">
        <v>67</v>
      </c>
      <c r="B21" s="142"/>
      <c r="C21" s="143" t="str">
        <f>IFERROR(VLOOKUP(C16,Data!A:L,3,0),"")</f>
        <v>úhrada dotace jde z účtu:
7613272/0800 - ZBÚ Česká spořitelna, a. s.
vratky dotace jdou na účet:
27-5622800267/0100</v>
      </c>
      <c r="D21" s="144"/>
      <c r="E21" s="145"/>
    </row>
    <row r="22" spans="1:7" x14ac:dyDescent="0.25">
      <c r="A22" s="87" t="s">
        <v>68</v>
      </c>
      <c r="B22" s="88"/>
      <c r="C22" s="110"/>
      <c r="D22" s="105"/>
      <c r="E22" s="106"/>
    </row>
    <row r="23" spans="1:7" x14ac:dyDescent="0.25">
      <c r="A23" s="87" t="s">
        <v>69</v>
      </c>
      <c r="B23" s="88"/>
      <c r="C23" s="110"/>
      <c r="D23" s="105"/>
      <c r="E23" s="106"/>
    </row>
    <row r="24" spans="1:7" ht="15.75" thickBot="1" x14ac:dyDescent="0.3">
      <c r="A24" s="87" t="s">
        <v>70</v>
      </c>
      <c r="B24" s="88"/>
      <c r="C24" s="165"/>
      <c r="D24" s="166"/>
      <c r="E24" s="167"/>
      <c r="G24" s="6"/>
    </row>
    <row r="25" spans="1:7" x14ac:dyDescent="0.25">
      <c r="A25" s="70"/>
      <c r="B25" s="70"/>
      <c r="C25" s="70"/>
      <c r="D25" s="70"/>
      <c r="E25" s="70"/>
    </row>
    <row r="26" spans="1:7" ht="18.75" x14ac:dyDescent="0.25">
      <c r="A26" s="72" t="s">
        <v>11</v>
      </c>
      <c r="B26" s="72"/>
      <c r="C26" s="72"/>
      <c r="D26" s="72"/>
      <c r="E26" s="72"/>
    </row>
    <row r="27" spans="1:7" x14ac:dyDescent="0.25">
      <c r="A27" s="87" t="s">
        <v>12</v>
      </c>
      <c r="B27" s="87"/>
      <c r="C27" s="74" t="str">
        <f>Formulář!D26</f>
        <v>právnická osoba</v>
      </c>
      <c r="D27" s="74"/>
      <c r="E27" s="74"/>
      <c r="G27" s="6"/>
    </row>
    <row r="28" spans="1:7" x14ac:dyDescent="0.25">
      <c r="A28" s="89" t="str">
        <f>Formulář!A27</f>
        <v>Titul před jménem, jméno a příjmení, titul za jménem:</v>
      </c>
      <c r="B28" s="89"/>
      <c r="C28" s="74">
        <f>Formulář!D27</f>
        <v>0</v>
      </c>
      <c r="D28" s="74"/>
      <c r="E28" s="74"/>
    </row>
    <row r="29" spans="1:7" x14ac:dyDescent="0.25">
      <c r="A29" s="89"/>
      <c r="B29" s="89"/>
      <c r="C29" s="74"/>
      <c r="D29" s="74"/>
      <c r="E29" s="74"/>
    </row>
    <row r="30" spans="1:7" x14ac:dyDescent="0.25">
      <c r="A30" s="90" t="str">
        <f>Formulář!A29</f>
        <v>Adresa sídla nebo bydliště:</v>
      </c>
      <c r="B30" s="168"/>
      <c r="C30" s="169">
        <f>Formulář!D29</f>
        <v>0</v>
      </c>
      <c r="D30" s="144"/>
      <c r="E30" s="170"/>
    </row>
    <row r="31" spans="1:7" x14ac:dyDescent="0.25">
      <c r="A31" s="19"/>
      <c r="B31" s="19"/>
      <c r="C31" s="19"/>
      <c r="D31" s="19"/>
      <c r="E31" s="19"/>
    </row>
    <row r="32" spans="1:7" ht="15" customHeight="1" x14ac:dyDescent="0.25">
      <c r="A32" s="130" t="str">
        <f>IF(Formulář!F84="NEVYČERPÁNO",CONCATENATE("Dne ",TEXT(Avízo!C24,"d.mm.rrrr")," jsme Vám na základě finančního vypořádání poskytnuté dotace z rozpočtu Karlovarského kraje zaslali na účet Karlovarského kraje číslo ",Avízo!C21,", variabilní symbol ",Avízo!C22,", specifický symbol ",Avízo!C23,", nevyužitou částku dotace ve výši ",TEXT(Formulář!E84,"### ### ###,00")," Kč."),"")</f>
        <v/>
      </c>
      <c r="B32" s="130"/>
      <c r="C32" s="130"/>
      <c r="D32" s="130"/>
      <c r="E32" s="130"/>
    </row>
    <row r="33" spans="1:5" x14ac:dyDescent="0.25">
      <c r="A33" s="130"/>
      <c r="B33" s="130"/>
      <c r="C33" s="130"/>
      <c r="D33" s="130"/>
      <c r="E33" s="130"/>
    </row>
    <row r="34" spans="1:5" x14ac:dyDescent="0.25">
      <c r="A34" s="130"/>
      <c r="B34" s="130"/>
      <c r="C34" s="130"/>
      <c r="D34" s="130"/>
      <c r="E34" s="130"/>
    </row>
    <row r="35" spans="1:5" x14ac:dyDescent="0.25">
      <c r="A35" s="130"/>
      <c r="B35" s="130"/>
      <c r="C35" s="130"/>
      <c r="D35" s="130"/>
      <c r="E35" s="130"/>
    </row>
    <row r="36" spans="1:5" x14ac:dyDescent="0.25">
      <c r="A36" s="70"/>
      <c r="B36" s="70"/>
      <c r="C36" s="70"/>
      <c r="D36" s="70"/>
      <c r="E36" s="70"/>
    </row>
    <row r="37" spans="1:5" ht="15.75" thickBot="1" x14ac:dyDescent="0.3">
      <c r="A37" s="146" t="s">
        <v>54</v>
      </c>
      <c r="B37" s="100" t="s">
        <v>55</v>
      </c>
      <c r="C37" s="100"/>
      <c r="D37" s="87" t="s">
        <v>56</v>
      </c>
      <c r="E37" s="87"/>
    </row>
    <row r="38" spans="1:5" ht="15.75" thickBot="1" x14ac:dyDescent="0.3">
      <c r="A38" s="148"/>
      <c r="B38" s="101">
        <f>Formulář!B111</f>
        <v>0</v>
      </c>
      <c r="C38" s="150"/>
      <c r="D38" s="98">
        <f ca="1">TODAY()</f>
        <v>44893</v>
      </c>
      <c r="E38" s="99"/>
    </row>
    <row r="39" spans="1:5" ht="15.75" thickBot="1" x14ac:dyDescent="0.3">
      <c r="A39" s="146" t="s">
        <v>60</v>
      </c>
      <c r="B39" s="81" t="s">
        <v>61</v>
      </c>
      <c r="C39" s="81"/>
      <c r="D39" s="100"/>
      <c r="E39" s="100"/>
    </row>
    <row r="40" spans="1:5" ht="15.75" thickBot="1" x14ac:dyDescent="0.3">
      <c r="A40" s="147"/>
      <c r="B40" s="101">
        <f>Formulář!B115</f>
        <v>0</v>
      </c>
      <c r="C40" s="149"/>
      <c r="D40" s="149"/>
      <c r="E40" s="150"/>
    </row>
    <row r="41" spans="1:5" ht="15.75" customHeight="1" thickBot="1" x14ac:dyDescent="0.3">
      <c r="A41" s="147"/>
      <c r="B41" s="163" t="s">
        <v>62</v>
      </c>
      <c r="C41" s="164"/>
      <c r="D41" s="163" t="s">
        <v>63</v>
      </c>
      <c r="E41" s="164"/>
    </row>
    <row r="42" spans="1:5" x14ac:dyDescent="0.25">
      <c r="A42" s="147"/>
      <c r="B42" s="151"/>
      <c r="C42" s="152"/>
      <c r="D42" s="157"/>
      <c r="E42" s="158"/>
    </row>
    <row r="43" spans="1:5" x14ac:dyDescent="0.25">
      <c r="A43" s="147"/>
      <c r="B43" s="153"/>
      <c r="C43" s="154"/>
      <c r="D43" s="159"/>
      <c r="E43" s="160"/>
    </row>
    <row r="44" spans="1:5" x14ac:dyDescent="0.25">
      <c r="A44" s="147"/>
      <c r="B44" s="153"/>
      <c r="C44" s="154"/>
      <c r="D44" s="159"/>
      <c r="E44" s="160"/>
    </row>
    <row r="45" spans="1:5" ht="15.75" thickBot="1" x14ac:dyDescent="0.3">
      <c r="A45" s="148"/>
      <c r="B45" s="155"/>
      <c r="C45" s="156"/>
      <c r="D45" s="161"/>
      <c r="E45" s="162"/>
    </row>
  </sheetData>
  <mergeCells count="42">
    <mergeCell ref="A28:B29"/>
    <mergeCell ref="C28:E29"/>
    <mergeCell ref="A32:E35"/>
    <mergeCell ref="A24:B24"/>
    <mergeCell ref="C24:E24"/>
    <mergeCell ref="A30:B30"/>
    <mergeCell ref="C30:E30"/>
    <mergeCell ref="A37:A38"/>
    <mergeCell ref="B37:C37"/>
    <mergeCell ref="D37:E37"/>
    <mergeCell ref="B38:C38"/>
    <mergeCell ref="D38:E38"/>
    <mergeCell ref="A39:A45"/>
    <mergeCell ref="B39:E39"/>
    <mergeCell ref="B40:E40"/>
    <mergeCell ref="B42:C45"/>
    <mergeCell ref="D42:E45"/>
    <mergeCell ref="B41:C41"/>
    <mergeCell ref="D41:E41"/>
    <mergeCell ref="A20:B20"/>
    <mergeCell ref="C20:E20"/>
    <mergeCell ref="A26:E26"/>
    <mergeCell ref="A27:B27"/>
    <mergeCell ref="C27:E27"/>
    <mergeCell ref="A21:B21"/>
    <mergeCell ref="A22:B22"/>
    <mergeCell ref="C21:E21"/>
    <mergeCell ref="C22:E22"/>
    <mergeCell ref="A23:B23"/>
    <mergeCell ref="C23:E23"/>
    <mergeCell ref="A13:E13"/>
    <mergeCell ref="A15:E15"/>
    <mergeCell ref="A16:B18"/>
    <mergeCell ref="C16:E18"/>
    <mergeCell ref="A19:B19"/>
    <mergeCell ref="C19:E19"/>
    <mergeCell ref="A2:C2"/>
    <mergeCell ref="D2:E2"/>
    <mergeCell ref="A3:C11"/>
    <mergeCell ref="D3:E8"/>
    <mergeCell ref="D9:E9"/>
    <mergeCell ref="D10:E11"/>
  </mergeCells>
  <pageMargins left="0.70866141732283472" right="0.70866141732283472" top="0.98425196850393704" bottom="0.98425196850393704" header="0.31496062992125984" footer="0.31496062992125984"/>
  <pageSetup paperSize="9" orientation="portrait" horizontalDpi="4294967293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="170" zoomScaleNormal="170" workbookViewId="0">
      <selection activeCell="G7" sqref="G7"/>
    </sheetView>
  </sheetViews>
  <sheetFormatPr defaultRowHeight="15" x14ac:dyDescent="0.25"/>
  <cols>
    <col min="1" max="5" width="15.7109375" style="3" customWidth="1"/>
    <col min="6" max="16384" width="9.140625" style="3"/>
  </cols>
  <sheetData>
    <row r="1" spans="1:5" ht="18.75" customHeight="1" x14ac:dyDescent="0.25">
      <c r="A1" s="83" t="s">
        <v>71</v>
      </c>
      <c r="B1" s="83"/>
      <c r="C1" s="83"/>
      <c r="D1" s="83"/>
      <c r="E1" s="83"/>
    </row>
    <row r="2" spans="1:5" ht="15.75" thickBot="1" x14ac:dyDescent="0.3">
      <c r="A2" s="87" t="s">
        <v>72</v>
      </c>
      <c r="B2" s="177" t="s">
        <v>73</v>
      </c>
      <c r="C2" s="177"/>
      <c r="D2" s="177"/>
      <c r="E2" s="177"/>
    </row>
    <row r="3" spans="1:5" ht="15.75" thickBot="1" x14ac:dyDescent="0.3">
      <c r="A3" s="88"/>
      <c r="B3" s="173"/>
      <c r="C3" s="174"/>
      <c r="D3" s="174"/>
      <c r="E3" s="175"/>
    </row>
    <row r="4" spans="1:5" ht="15.75" thickBot="1" x14ac:dyDescent="0.3">
      <c r="A4" s="87"/>
      <c r="B4" s="172" t="s">
        <v>74</v>
      </c>
      <c r="C4" s="172"/>
      <c r="D4" s="172"/>
      <c r="E4" s="172"/>
    </row>
    <row r="5" spans="1:5" ht="15.75" thickBot="1" x14ac:dyDescent="0.3">
      <c r="A5" s="88"/>
      <c r="B5" s="173"/>
      <c r="C5" s="174"/>
      <c r="D5" s="174"/>
      <c r="E5" s="175"/>
    </row>
    <row r="6" spans="1:5" ht="15.75" thickBot="1" x14ac:dyDescent="0.3">
      <c r="A6" s="87"/>
      <c r="B6" s="172" t="s">
        <v>75</v>
      </c>
      <c r="C6" s="172"/>
      <c r="D6" s="172"/>
      <c r="E6" s="172"/>
    </row>
    <row r="7" spans="1:5" ht="15.75" thickBot="1" x14ac:dyDescent="0.3">
      <c r="A7" s="88"/>
      <c r="B7" s="173"/>
      <c r="C7" s="174"/>
      <c r="D7" s="174"/>
      <c r="E7" s="175"/>
    </row>
    <row r="8" spans="1:5" ht="15.75" thickBot="1" x14ac:dyDescent="0.3">
      <c r="A8" s="87"/>
      <c r="B8" s="172" t="s">
        <v>76</v>
      </c>
      <c r="C8" s="172"/>
      <c r="D8" s="172"/>
      <c r="E8" s="172"/>
    </row>
    <row r="9" spans="1:5" ht="15.75" thickBot="1" x14ac:dyDescent="0.3">
      <c r="A9" s="88"/>
      <c r="B9" s="173"/>
      <c r="C9" s="174"/>
      <c r="D9" s="174"/>
      <c r="E9" s="175"/>
    </row>
    <row r="10" spans="1:5" ht="15.75" thickBot="1" x14ac:dyDescent="0.3">
      <c r="A10" s="87"/>
      <c r="B10" s="176" t="s">
        <v>77</v>
      </c>
      <c r="C10" s="176"/>
      <c r="D10" s="176"/>
      <c r="E10" s="176"/>
    </row>
    <row r="11" spans="1:5" x14ac:dyDescent="0.25">
      <c r="A11" s="88"/>
      <c r="B11" s="109"/>
      <c r="C11" s="103"/>
      <c r="D11" s="103"/>
      <c r="E11" s="104"/>
    </row>
    <row r="12" spans="1:5" x14ac:dyDescent="0.25">
      <c r="A12" s="88"/>
      <c r="B12" s="110"/>
      <c r="C12" s="105"/>
      <c r="D12" s="105"/>
      <c r="E12" s="106"/>
    </row>
    <row r="13" spans="1:5" x14ac:dyDescent="0.25">
      <c r="A13" s="88"/>
      <c r="B13" s="110"/>
      <c r="C13" s="105"/>
      <c r="D13" s="105"/>
      <c r="E13" s="106"/>
    </row>
    <row r="14" spans="1:5" x14ac:dyDescent="0.25">
      <c r="A14" s="88"/>
      <c r="B14" s="110"/>
      <c r="C14" s="105"/>
      <c r="D14" s="105"/>
      <c r="E14" s="106"/>
    </row>
    <row r="15" spans="1:5" x14ac:dyDescent="0.25">
      <c r="A15" s="88"/>
      <c r="B15" s="110"/>
      <c r="C15" s="105"/>
      <c r="D15" s="105"/>
      <c r="E15" s="106"/>
    </row>
    <row r="16" spans="1:5" ht="15.75" thickBot="1" x14ac:dyDescent="0.3">
      <c r="A16" s="88"/>
      <c r="B16" s="111"/>
      <c r="C16" s="107"/>
      <c r="D16" s="107"/>
      <c r="E16" s="108"/>
    </row>
    <row r="17" spans="1:5" ht="15" customHeight="1" thickBot="1" x14ac:dyDescent="0.3">
      <c r="A17" s="87" t="s">
        <v>78</v>
      </c>
      <c r="B17" s="81" t="s">
        <v>79</v>
      </c>
      <c r="C17" s="81"/>
      <c r="D17" s="81"/>
      <c r="E17" s="81"/>
    </row>
    <row r="18" spans="1:5" ht="15.75" thickBot="1" x14ac:dyDescent="0.3">
      <c r="A18" s="88"/>
      <c r="B18" s="101"/>
      <c r="C18" s="149"/>
      <c r="D18" s="149"/>
      <c r="E18" s="150"/>
    </row>
    <row r="19" spans="1:5" ht="15" customHeight="1" thickBot="1" x14ac:dyDescent="0.3">
      <c r="A19" s="87"/>
      <c r="B19" s="81" t="s">
        <v>61</v>
      </c>
      <c r="C19" s="81"/>
      <c r="D19" s="81"/>
      <c r="E19" s="81"/>
    </row>
    <row r="20" spans="1:5" ht="15.75" thickBot="1" x14ac:dyDescent="0.3">
      <c r="A20" s="88"/>
      <c r="B20" s="101"/>
      <c r="C20" s="149"/>
      <c r="D20" s="149"/>
      <c r="E20" s="150"/>
    </row>
    <row r="21" spans="1:5" ht="15.75" thickBot="1" x14ac:dyDescent="0.3">
      <c r="A21" s="87"/>
      <c r="B21" s="171" t="s">
        <v>62</v>
      </c>
      <c r="C21" s="171"/>
      <c r="D21" s="171"/>
      <c r="E21" s="171"/>
    </row>
    <row r="22" spans="1:5" x14ac:dyDescent="0.25">
      <c r="A22" s="88"/>
      <c r="B22" s="109"/>
      <c r="C22" s="103"/>
      <c r="D22" s="103"/>
      <c r="E22" s="104"/>
    </row>
    <row r="23" spans="1:5" x14ac:dyDescent="0.25">
      <c r="A23" s="88"/>
      <c r="B23" s="110"/>
      <c r="C23" s="105"/>
      <c r="D23" s="105"/>
      <c r="E23" s="106"/>
    </row>
    <row r="24" spans="1:5" x14ac:dyDescent="0.25">
      <c r="A24" s="88"/>
      <c r="B24" s="110"/>
      <c r="C24" s="105"/>
      <c r="D24" s="105"/>
      <c r="E24" s="106"/>
    </row>
    <row r="25" spans="1:5" ht="15.75" thickBot="1" x14ac:dyDescent="0.3">
      <c r="A25" s="88"/>
      <c r="B25" s="111"/>
      <c r="C25" s="107"/>
      <c r="D25" s="107"/>
      <c r="E25" s="108"/>
    </row>
    <row r="26" spans="1:5" ht="15.75" thickBot="1" x14ac:dyDescent="0.3">
      <c r="A26" s="87" t="s">
        <v>80</v>
      </c>
      <c r="B26" s="81" t="s">
        <v>79</v>
      </c>
      <c r="C26" s="81"/>
      <c r="D26" s="81"/>
      <c r="E26" s="81"/>
    </row>
    <row r="27" spans="1:5" ht="15.75" thickBot="1" x14ac:dyDescent="0.3">
      <c r="A27" s="88"/>
      <c r="B27" s="101"/>
      <c r="C27" s="149"/>
      <c r="D27" s="149"/>
      <c r="E27" s="150"/>
    </row>
    <row r="28" spans="1:5" ht="15.75" thickBot="1" x14ac:dyDescent="0.3">
      <c r="A28" s="87"/>
      <c r="B28" s="81" t="s">
        <v>61</v>
      </c>
      <c r="C28" s="81"/>
      <c r="D28" s="81"/>
      <c r="E28" s="81"/>
    </row>
    <row r="29" spans="1:5" ht="15.75" thickBot="1" x14ac:dyDescent="0.3">
      <c r="A29" s="88"/>
      <c r="B29" s="101"/>
      <c r="C29" s="149"/>
      <c r="D29" s="149"/>
      <c r="E29" s="150"/>
    </row>
    <row r="30" spans="1:5" ht="15.75" thickBot="1" x14ac:dyDescent="0.3">
      <c r="A30" s="87"/>
      <c r="B30" s="171" t="s">
        <v>62</v>
      </c>
      <c r="C30" s="171"/>
      <c r="D30" s="171"/>
      <c r="E30" s="171"/>
    </row>
    <row r="31" spans="1:5" x14ac:dyDescent="0.25">
      <c r="A31" s="88"/>
      <c r="B31" s="109"/>
      <c r="C31" s="103"/>
      <c r="D31" s="103"/>
      <c r="E31" s="104"/>
    </row>
    <row r="32" spans="1:5" x14ac:dyDescent="0.25">
      <c r="A32" s="88"/>
      <c r="B32" s="110"/>
      <c r="C32" s="105"/>
      <c r="D32" s="105"/>
      <c r="E32" s="106"/>
    </row>
    <row r="33" spans="1:5" x14ac:dyDescent="0.25">
      <c r="A33" s="88"/>
      <c r="B33" s="110"/>
      <c r="C33" s="105"/>
      <c r="D33" s="105"/>
      <c r="E33" s="106"/>
    </row>
    <row r="34" spans="1:5" ht="15.75" thickBot="1" x14ac:dyDescent="0.3">
      <c r="A34" s="88"/>
      <c r="B34" s="111"/>
      <c r="C34" s="107"/>
      <c r="D34" s="107"/>
      <c r="E34" s="108"/>
    </row>
  </sheetData>
  <mergeCells count="26">
    <mergeCell ref="A1:E1"/>
    <mergeCell ref="A17:A25"/>
    <mergeCell ref="B8:E8"/>
    <mergeCell ref="B9:E9"/>
    <mergeCell ref="B10:E10"/>
    <mergeCell ref="B11:E16"/>
    <mergeCell ref="A2:A16"/>
    <mergeCell ref="B2:E2"/>
    <mergeCell ref="B3:E3"/>
    <mergeCell ref="B4:E4"/>
    <mergeCell ref="B5:E5"/>
    <mergeCell ref="B6:E6"/>
    <mergeCell ref="B7:E7"/>
    <mergeCell ref="B17:E17"/>
    <mergeCell ref="B18:E18"/>
    <mergeCell ref="B21:E21"/>
    <mergeCell ref="B22:E25"/>
    <mergeCell ref="B19:E19"/>
    <mergeCell ref="B20:E20"/>
    <mergeCell ref="A26:A34"/>
    <mergeCell ref="B26:E26"/>
    <mergeCell ref="B27:E27"/>
    <mergeCell ref="B28:E28"/>
    <mergeCell ref="B29:E29"/>
    <mergeCell ref="B30:E30"/>
    <mergeCell ref="B31:E34"/>
  </mergeCells>
  <dataValidations count="4">
    <dataValidation type="list" allowBlank="1" showInputMessage="1" showErrorMessage="1" errorTitle="Splnění doby pro dosažení účelu" error="Je nutné vybrat ze seznamu." promptTitle="Splnění doby pro dosažení účelu" prompt="Vyberte ze seznamu." sqref="B5:E5">
      <formula1>Var_doba</formula1>
    </dataValidation>
    <dataValidation type="list" allowBlank="1" showInputMessage="1" showErrorMessage="1" errorTitle="Kontrola dokladů" error="Je nutné vybrat ze seznamu." promptTitle="Kontrola dokladů" prompt="Vyberte ze seznamu." sqref="B7:E7">
      <formula1>Var_doklady</formula1>
    </dataValidation>
    <dataValidation type="list" allowBlank="1" showInputMessage="1" showErrorMessage="1" errorTitle="Kontrola vrácení dotace" error="Je nutné vybrat ze seznamu." promptTitle="Kontrola vrácení dotace" prompt="Vyberte ze seznamu." sqref="B9:E9">
      <formula1>Var_cerpani</formula1>
    </dataValidation>
    <dataValidation type="list" allowBlank="1" showInputMessage="1" showErrorMessage="1" errorTitle="Dosažení účelu dotace" error="Je nutné vybrat ze seznamu." promptTitle="Dosažení účelu dotace" prompt="Vyberte ze seznamu." sqref="B3:E3">
      <formula1>Var_ucel</formula1>
    </dataValidation>
  </dataValidations>
  <pageMargins left="0.70866141732283472" right="0.70866141732283472" top="0.98425196850393704" bottom="0.98425196850393704" header="0.31496062992125984" footer="0.31496062992125984"/>
  <pageSetup paperSize="9" orientation="portrait" horizontalDpi="4294967293" verticalDpi="0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="90" zoomScaleNormal="90" workbookViewId="0">
      <selection activeCell="C4" sqref="C4"/>
    </sheetView>
  </sheetViews>
  <sheetFormatPr defaultRowHeight="15" x14ac:dyDescent="0.25"/>
  <cols>
    <col min="1" max="1" width="78.5703125" style="21" customWidth="1"/>
    <col min="2" max="2" width="15.85546875" style="21" customWidth="1"/>
    <col min="3" max="3" width="32.85546875" style="21" customWidth="1"/>
    <col min="4" max="4" width="46" style="21" customWidth="1"/>
    <col min="5" max="5" width="25.7109375" style="22" bestFit="1" customWidth="1"/>
    <col min="6" max="6" width="13.5703125" style="22" bestFit="1" customWidth="1"/>
    <col min="7" max="7" width="8.7109375" style="22" bestFit="1" customWidth="1"/>
    <col min="8" max="8" width="50.28515625" style="22" bestFit="1" customWidth="1"/>
    <col min="9" max="9" width="10.7109375" style="22" bestFit="1" customWidth="1"/>
    <col min="10" max="10" width="10" style="22" bestFit="1" customWidth="1"/>
    <col min="11" max="11" width="18.5703125" style="22" bestFit="1" customWidth="1"/>
    <col min="12" max="12" width="38.28515625" style="22" bestFit="1" customWidth="1"/>
    <col min="13" max="15" width="9.140625" style="1"/>
    <col min="16" max="16" width="22" style="1" bestFit="1" customWidth="1"/>
    <col min="17" max="16384" width="9.140625" style="1"/>
  </cols>
  <sheetData>
    <row r="1" spans="1:12" s="20" customFormat="1" ht="180" x14ac:dyDescent="0.25">
      <c r="A1" s="41" t="s">
        <v>81</v>
      </c>
      <c r="B1" s="41" t="s">
        <v>82</v>
      </c>
      <c r="C1" s="41" t="s">
        <v>83</v>
      </c>
      <c r="D1" s="41" t="s">
        <v>84</v>
      </c>
      <c r="E1" s="63" t="s">
        <v>85</v>
      </c>
      <c r="F1" s="63" t="s">
        <v>86</v>
      </c>
      <c r="G1" s="63" t="s">
        <v>87</v>
      </c>
      <c r="H1" s="63" t="s">
        <v>88</v>
      </c>
      <c r="I1" s="63" t="s">
        <v>89</v>
      </c>
      <c r="J1" s="63"/>
      <c r="K1" s="63" t="s">
        <v>90</v>
      </c>
      <c r="L1" s="63" t="s">
        <v>91</v>
      </c>
    </row>
    <row r="2" spans="1:12" s="2" customFormat="1" ht="28.5" x14ac:dyDescent="0.2">
      <c r="A2" s="42" t="s">
        <v>92</v>
      </c>
      <c r="B2" s="42" t="s">
        <v>93</v>
      </c>
      <c r="C2" s="42" t="s">
        <v>94</v>
      </c>
      <c r="D2" s="42" t="s">
        <v>95</v>
      </c>
      <c r="E2" s="64" t="s">
        <v>96</v>
      </c>
      <c r="F2" s="64" t="s">
        <v>97</v>
      </c>
      <c r="G2" s="64" t="s">
        <v>98</v>
      </c>
      <c r="H2" s="64" t="s">
        <v>99</v>
      </c>
      <c r="I2" s="64" t="s">
        <v>100</v>
      </c>
      <c r="J2" s="64" t="s">
        <v>101</v>
      </c>
      <c r="K2" s="64" t="s">
        <v>102</v>
      </c>
      <c r="L2" s="64" t="s">
        <v>103</v>
      </c>
    </row>
    <row r="3" spans="1:12" ht="135" x14ac:dyDescent="0.25">
      <c r="A3" s="43" t="s">
        <v>104</v>
      </c>
      <c r="B3" s="44" t="s">
        <v>105</v>
      </c>
      <c r="C3" s="45" t="s">
        <v>106</v>
      </c>
      <c r="D3" s="48" t="s">
        <v>107</v>
      </c>
      <c r="E3" s="65" t="s">
        <v>108</v>
      </c>
      <c r="F3" s="65" t="s">
        <v>109</v>
      </c>
      <c r="G3" s="65" t="s">
        <v>110</v>
      </c>
      <c r="H3" s="65" t="s">
        <v>111</v>
      </c>
      <c r="I3" s="65" t="s">
        <v>112</v>
      </c>
      <c r="J3" s="65" t="s">
        <v>113</v>
      </c>
      <c r="K3" s="65" t="s">
        <v>114</v>
      </c>
      <c r="L3" s="65" t="s">
        <v>115</v>
      </c>
    </row>
    <row r="4" spans="1:12" ht="165" x14ac:dyDescent="0.25">
      <c r="A4" s="45" t="s">
        <v>116</v>
      </c>
      <c r="B4" s="47" t="s">
        <v>117</v>
      </c>
      <c r="C4" s="45" t="s">
        <v>106</v>
      </c>
      <c r="D4" s="48" t="s">
        <v>118</v>
      </c>
      <c r="E4" s="65" t="s">
        <v>119</v>
      </c>
      <c r="F4" s="65" t="s">
        <v>105</v>
      </c>
      <c r="G4" s="65" t="s">
        <v>120</v>
      </c>
      <c r="H4" s="65" t="s">
        <v>111</v>
      </c>
      <c r="I4" s="65" t="s">
        <v>121</v>
      </c>
      <c r="J4" s="65" t="s">
        <v>122</v>
      </c>
      <c r="K4" s="65" t="s">
        <v>123</v>
      </c>
      <c r="L4" s="65" t="s">
        <v>124</v>
      </c>
    </row>
    <row r="5" spans="1:12" ht="120" x14ac:dyDescent="0.25">
      <c r="A5" s="43" t="s">
        <v>125</v>
      </c>
      <c r="B5" s="44" t="s">
        <v>117</v>
      </c>
      <c r="C5" s="45" t="s">
        <v>126</v>
      </c>
      <c r="D5" s="48" t="s">
        <v>127</v>
      </c>
      <c r="E5" s="65" t="s">
        <v>119</v>
      </c>
      <c r="F5" s="65" t="s">
        <v>117</v>
      </c>
      <c r="G5" s="65"/>
      <c r="H5" s="65" t="s">
        <v>126</v>
      </c>
      <c r="I5" s="65"/>
      <c r="J5" s="65"/>
      <c r="K5" s="65"/>
      <c r="L5" s="65" t="s">
        <v>128</v>
      </c>
    </row>
    <row r="6" spans="1:12" ht="180" x14ac:dyDescent="0.25">
      <c r="A6" s="49" t="s">
        <v>129</v>
      </c>
      <c r="B6" s="50" t="s">
        <v>105</v>
      </c>
      <c r="C6" s="45" t="s">
        <v>126</v>
      </c>
      <c r="D6" s="45" t="s">
        <v>130</v>
      </c>
      <c r="E6" s="65"/>
      <c r="F6" s="65"/>
      <c r="G6" s="65"/>
      <c r="H6" s="67" t="s">
        <v>126</v>
      </c>
      <c r="I6" s="65"/>
      <c r="J6" s="65"/>
      <c r="K6" s="65"/>
      <c r="L6" s="65"/>
    </row>
    <row r="7" spans="1:12" ht="150" x14ac:dyDescent="0.25">
      <c r="A7" s="43" t="s">
        <v>131</v>
      </c>
      <c r="B7" s="50" t="s">
        <v>105</v>
      </c>
      <c r="C7" s="45" t="s">
        <v>126</v>
      </c>
      <c r="D7" s="51" t="s">
        <v>132</v>
      </c>
      <c r="E7" s="65"/>
      <c r="F7" s="65"/>
      <c r="G7" s="65"/>
      <c r="H7" s="65" t="s">
        <v>133</v>
      </c>
      <c r="I7" s="65"/>
      <c r="J7" s="65"/>
      <c r="K7" s="65"/>
      <c r="L7" s="65"/>
    </row>
    <row r="8" spans="1:12" ht="225" x14ac:dyDescent="0.25">
      <c r="A8" s="43" t="s">
        <v>134</v>
      </c>
      <c r="B8" s="44" t="s">
        <v>117</v>
      </c>
      <c r="C8" s="45" t="s">
        <v>126</v>
      </c>
      <c r="D8" s="51" t="s">
        <v>135</v>
      </c>
      <c r="E8" s="65"/>
      <c r="F8" s="65"/>
      <c r="G8" s="65"/>
      <c r="H8" s="65" t="s">
        <v>136</v>
      </c>
      <c r="I8" s="65"/>
      <c r="J8" s="65"/>
      <c r="K8" s="65"/>
      <c r="L8" s="65"/>
    </row>
    <row r="9" spans="1:12" ht="225" x14ac:dyDescent="0.25">
      <c r="A9" s="49" t="s">
        <v>137</v>
      </c>
      <c r="B9" s="50" t="s">
        <v>105</v>
      </c>
      <c r="C9" s="45" t="s">
        <v>126</v>
      </c>
      <c r="D9" s="45" t="s">
        <v>138</v>
      </c>
      <c r="E9" s="65"/>
      <c r="F9" s="65"/>
      <c r="G9" s="65"/>
      <c r="H9" s="68" t="s">
        <v>139</v>
      </c>
      <c r="I9" s="65"/>
      <c r="J9" s="65"/>
      <c r="K9" s="65"/>
      <c r="L9" s="65"/>
    </row>
    <row r="10" spans="1:12" ht="30" x14ac:dyDescent="0.25">
      <c r="A10" s="43" t="s">
        <v>140</v>
      </c>
      <c r="B10" s="44" t="s">
        <v>109</v>
      </c>
      <c r="C10" s="45" t="s">
        <v>126</v>
      </c>
      <c r="D10" s="52" t="s">
        <v>141</v>
      </c>
      <c r="E10" s="65"/>
      <c r="F10" s="65"/>
      <c r="G10" s="65"/>
      <c r="H10" s="65"/>
      <c r="I10" s="65"/>
      <c r="J10" s="65"/>
      <c r="K10" s="65"/>
      <c r="L10" s="65"/>
    </row>
    <row r="11" spans="1:12" ht="330" x14ac:dyDescent="0.25">
      <c r="A11" s="43" t="s">
        <v>142</v>
      </c>
      <c r="B11" s="45" t="s">
        <v>105</v>
      </c>
      <c r="C11" s="45" t="s">
        <v>126</v>
      </c>
      <c r="D11" s="53" t="s">
        <v>143</v>
      </c>
      <c r="E11" s="65"/>
      <c r="F11" s="65"/>
      <c r="G11" s="65"/>
      <c r="H11" s="68"/>
      <c r="I11" s="65"/>
      <c r="J11" s="65"/>
      <c r="K11" s="65"/>
      <c r="L11" s="65"/>
    </row>
    <row r="12" spans="1:12" ht="195" x14ac:dyDescent="0.25">
      <c r="A12" s="54" t="s">
        <v>144</v>
      </c>
      <c r="B12" s="54" t="s">
        <v>117</v>
      </c>
      <c r="C12" s="55" t="s">
        <v>133</v>
      </c>
      <c r="D12" s="55" t="s">
        <v>145</v>
      </c>
      <c r="E12" s="65"/>
      <c r="F12" s="65"/>
      <c r="G12" s="65"/>
      <c r="H12" s="69"/>
      <c r="I12" s="65"/>
      <c r="J12" s="65"/>
      <c r="K12" s="65"/>
      <c r="L12" s="65"/>
    </row>
    <row r="13" spans="1:12" ht="299.25" x14ac:dyDescent="0.25">
      <c r="A13" s="54" t="s">
        <v>146</v>
      </c>
      <c r="B13" s="54" t="s">
        <v>105</v>
      </c>
      <c r="C13" s="55" t="s">
        <v>133</v>
      </c>
      <c r="D13" s="56" t="s">
        <v>147</v>
      </c>
      <c r="E13" s="65"/>
      <c r="F13" s="65"/>
      <c r="G13" s="65"/>
      <c r="H13" s="69"/>
      <c r="I13" s="65"/>
      <c r="J13" s="65"/>
      <c r="K13" s="65"/>
      <c r="L13" s="65"/>
    </row>
    <row r="14" spans="1:12" ht="225" x14ac:dyDescent="0.25">
      <c r="A14" s="54" t="s">
        <v>148</v>
      </c>
      <c r="B14" s="54" t="s">
        <v>105</v>
      </c>
      <c r="C14" s="55" t="s">
        <v>133</v>
      </c>
      <c r="D14" s="55" t="s">
        <v>149</v>
      </c>
      <c r="E14" s="65"/>
      <c r="F14" s="65"/>
      <c r="G14" s="65"/>
      <c r="H14" s="69"/>
      <c r="I14" s="65"/>
      <c r="J14" s="65"/>
      <c r="K14" s="65"/>
      <c r="L14" s="65"/>
    </row>
    <row r="15" spans="1:12" ht="195" x14ac:dyDescent="0.25">
      <c r="A15" s="54" t="s">
        <v>150</v>
      </c>
      <c r="B15" s="54" t="s">
        <v>117</v>
      </c>
      <c r="C15" s="55" t="s">
        <v>133</v>
      </c>
      <c r="D15" s="55" t="s">
        <v>145</v>
      </c>
      <c r="E15" s="65"/>
      <c r="F15" s="65"/>
      <c r="G15" s="65"/>
      <c r="H15" s="69"/>
      <c r="I15" s="65"/>
      <c r="J15" s="65"/>
      <c r="K15" s="65"/>
      <c r="L15" s="65"/>
    </row>
    <row r="16" spans="1:12" ht="285" x14ac:dyDescent="0.25">
      <c r="A16" s="43" t="s">
        <v>151</v>
      </c>
      <c r="B16" s="44" t="s">
        <v>109</v>
      </c>
      <c r="C16" s="45" t="s">
        <v>126</v>
      </c>
      <c r="D16" s="57" t="s">
        <v>152</v>
      </c>
      <c r="E16" s="65"/>
      <c r="F16" s="65"/>
      <c r="G16" s="65"/>
      <c r="H16" s="65"/>
      <c r="I16" s="65"/>
      <c r="J16" s="65"/>
      <c r="K16" s="65"/>
      <c r="L16" s="65"/>
    </row>
    <row r="17" spans="1:12" ht="210" x14ac:dyDescent="0.25">
      <c r="A17" s="43" t="s">
        <v>153</v>
      </c>
      <c r="B17" s="44" t="s">
        <v>105</v>
      </c>
      <c r="C17" s="45" t="s">
        <v>126</v>
      </c>
      <c r="D17" s="55" t="s">
        <v>154</v>
      </c>
      <c r="E17" s="65"/>
      <c r="F17" s="65"/>
      <c r="G17" s="65"/>
      <c r="H17" s="65"/>
      <c r="I17" s="65"/>
      <c r="J17" s="65"/>
      <c r="K17" s="65"/>
      <c r="L17" s="65"/>
    </row>
    <row r="18" spans="1:12" ht="210" x14ac:dyDescent="0.25">
      <c r="A18" s="43" t="s">
        <v>155</v>
      </c>
      <c r="B18" s="57" t="s">
        <v>117</v>
      </c>
      <c r="C18" s="45" t="s">
        <v>126</v>
      </c>
      <c r="D18" s="58" t="s">
        <v>156</v>
      </c>
      <c r="E18" s="65"/>
      <c r="F18" s="65"/>
      <c r="G18" s="65"/>
      <c r="H18" s="65"/>
      <c r="I18" s="65"/>
      <c r="J18" s="65"/>
      <c r="K18" s="65"/>
      <c r="L18" s="65"/>
    </row>
    <row r="19" spans="1:12" ht="105" x14ac:dyDescent="0.25">
      <c r="A19" s="43" t="s">
        <v>157</v>
      </c>
      <c r="B19" s="44" t="s">
        <v>109</v>
      </c>
      <c r="C19" s="45" t="s">
        <v>126</v>
      </c>
      <c r="D19" s="45" t="s">
        <v>158</v>
      </c>
      <c r="E19" s="65"/>
      <c r="F19" s="66"/>
      <c r="G19" s="65"/>
      <c r="H19" s="65"/>
      <c r="I19" s="65"/>
      <c r="J19" s="65"/>
      <c r="K19" s="65"/>
      <c r="L19" s="65"/>
    </row>
    <row r="20" spans="1:12" ht="105" x14ac:dyDescent="0.25">
      <c r="A20" s="43" t="s">
        <v>159</v>
      </c>
      <c r="B20" s="44" t="s">
        <v>105</v>
      </c>
      <c r="C20" s="45" t="s">
        <v>126</v>
      </c>
      <c r="D20" s="45" t="s">
        <v>158</v>
      </c>
      <c r="E20" s="65"/>
      <c r="F20" s="66"/>
      <c r="G20" s="65"/>
      <c r="H20" s="65"/>
      <c r="I20" s="65"/>
      <c r="J20" s="65"/>
      <c r="K20" s="65"/>
      <c r="L20" s="65"/>
    </row>
    <row r="21" spans="1:12" ht="135" x14ac:dyDescent="0.25">
      <c r="A21" s="45" t="s">
        <v>160</v>
      </c>
      <c r="B21" s="44" t="s">
        <v>105</v>
      </c>
      <c r="C21" s="45" t="s">
        <v>126</v>
      </c>
      <c r="D21" s="45" t="s">
        <v>161</v>
      </c>
      <c r="E21" s="65"/>
      <c r="F21" s="66"/>
      <c r="G21" s="65"/>
      <c r="H21" s="65"/>
      <c r="I21" s="65"/>
      <c r="J21" s="65"/>
      <c r="K21" s="65"/>
      <c r="L21" s="65"/>
    </row>
    <row r="22" spans="1:12" ht="165" x14ac:dyDescent="0.25">
      <c r="A22" s="45" t="s">
        <v>162</v>
      </c>
      <c r="B22" s="44" t="s">
        <v>105</v>
      </c>
      <c r="C22" s="45" t="s">
        <v>126</v>
      </c>
      <c r="D22" s="45" t="s">
        <v>163</v>
      </c>
      <c r="E22" s="65"/>
      <c r="F22" s="65"/>
      <c r="G22" s="65"/>
      <c r="H22" s="65"/>
      <c r="I22" s="65"/>
      <c r="J22" s="65"/>
      <c r="K22" s="65"/>
      <c r="L22" s="65"/>
    </row>
    <row r="23" spans="1:12" ht="165" x14ac:dyDescent="0.25">
      <c r="A23" s="45" t="s">
        <v>164</v>
      </c>
      <c r="B23" s="44" t="s">
        <v>105</v>
      </c>
      <c r="C23" s="45" t="s">
        <v>126</v>
      </c>
      <c r="D23" s="45" t="s">
        <v>163</v>
      </c>
      <c r="E23" s="65"/>
      <c r="F23" s="65"/>
      <c r="G23" s="65"/>
      <c r="H23" s="65"/>
      <c r="I23" s="65"/>
      <c r="J23" s="65"/>
      <c r="K23" s="65"/>
      <c r="L23" s="65"/>
    </row>
    <row r="24" spans="1:12" ht="30" x14ac:dyDescent="0.25">
      <c r="A24" s="45" t="s">
        <v>165</v>
      </c>
      <c r="B24" s="44" t="s">
        <v>105</v>
      </c>
      <c r="C24" s="45" t="s">
        <v>126</v>
      </c>
      <c r="D24" s="45" t="s">
        <v>166</v>
      </c>
      <c r="E24" s="65"/>
      <c r="F24" s="65"/>
      <c r="G24" s="65"/>
      <c r="H24" s="65"/>
      <c r="I24" s="65"/>
      <c r="J24" s="65"/>
      <c r="K24" s="65"/>
      <c r="L24" s="65"/>
    </row>
    <row r="25" spans="1:12" ht="30" x14ac:dyDescent="0.25">
      <c r="A25" s="45" t="s">
        <v>167</v>
      </c>
      <c r="B25" s="44" t="s">
        <v>105</v>
      </c>
      <c r="C25" s="45" t="s">
        <v>126</v>
      </c>
      <c r="D25" s="52" t="s">
        <v>168</v>
      </c>
      <c r="E25" s="65"/>
      <c r="F25" s="65"/>
      <c r="G25" s="65"/>
      <c r="H25" s="65"/>
      <c r="I25" s="65"/>
      <c r="J25" s="65"/>
      <c r="K25" s="65"/>
      <c r="L25" s="65"/>
    </row>
    <row r="26" spans="1:12" ht="75" x14ac:dyDescent="0.25">
      <c r="A26" s="45" t="s">
        <v>169</v>
      </c>
      <c r="B26" s="57" t="s">
        <v>117</v>
      </c>
      <c r="C26" s="45" t="s">
        <v>126</v>
      </c>
      <c r="D26" s="51" t="s">
        <v>170</v>
      </c>
      <c r="E26" s="65"/>
      <c r="F26" s="65"/>
      <c r="G26" s="65"/>
      <c r="H26" s="68"/>
      <c r="I26" s="65"/>
      <c r="J26" s="65"/>
      <c r="K26" s="65"/>
      <c r="L26" s="65"/>
    </row>
    <row r="27" spans="1:12" ht="30" x14ac:dyDescent="0.25">
      <c r="A27" s="45" t="s">
        <v>171</v>
      </c>
      <c r="B27" s="44" t="s">
        <v>105</v>
      </c>
      <c r="C27" s="45" t="s">
        <v>126</v>
      </c>
      <c r="D27" s="52" t="s">
        <v>168</v>
      </c>
      <c r="E27" s="65"/>
      <c r="F27" s="65"/>
      <c r="G27" s="65"/>
      <c r="H27" s="65"/>
      <c r="I27" s="65"/>
      <c r="J27" s="65"/>
      <c r="K27" s="65"/>
      <c r="L27" s="65"/>
    </row>
    <row r="28" spans="1:12" ht="75" x14ac:dyDescent="0.25">
      <c r="A28" s="45" t="s">
        <v>172</v>
      </c>
      <c r="B28" s="44" t="s">
        <v>105</v>
      </c>
      <c r="C28" s="45" t="s">
        <v>126</v>
      </c>
      <c r="D28" s="48" t="s">
        <v>173</v>
      </c>
      <c r="E28" s="65"/>
      <c r="F28" s="65"/>
      <c r="G28" s="65"/>
      <c r="H28" s="65"/>
      <c r="I28" s="65"/>
      <c r="J28" s="65"/>
      <c r="K28" s="65"/>
      <c r="L28" s="65"/>
    </row>
    <row r="29" spans="1:12" ht="75" x14ac:dyDescent="0.25">
      <c r="A29" s="43" t="s">
        <v>174</v>
      </c>
      <c r="B29" s="44" t="s">
        <v>105</v>
      </c>
      <c r="C29" s="45" t="s">
        <v>126</v>
      </c>
      <c r="D29" s="51" t="s">
        <v>170</v>
      </c>
      <c r="E29" s="65"/>
      <c r="F29" s="65"/>
      <c r="G29" s="65"/>
      <c r="H29" s="68"/>
      <c r="I29" s="65"/>
      <c r="J29" s="65"/>
      <c r="K29" s="65"/>
      <c r="L29" s="65"/>
    </row>
    <row r="30" spans="1:12" ht="75" x14ac:dyDescent="0.25">
      <c r="A30" s="43" t="s">
        <v>175</v>
      </c>
      <c r="B30" s="44" t="s">
        <v>105</v>
      </c>
      <c r="C30" s="45" t="s">
        <v>126</v>
      </c>
      <c r="D30" s="51" t="s">
        <v>170</v>
      </c>
      <c r="E30" s="65"/>
      <c r="F30" s="65"/>
      <c r="G30" s="65"/>
      <c r="H30" s="68"/>
      <c r="I30" s="65"/>
      <c r="J30" s="65"/>
      <c r="K30" s="65"/>
      <c r="L30" s="65"/>
    </row>
    <row r="31" spans="1:12" ht="75" x14ac:dyDescent="0.25">
      <c r="A31" s="45" t="s">
        <v>176</v>
      </c>
      <c r="B31" s="44" t="s">
        <v>105</v>
      </c>
      <c r="C31" s="45" t="s">
        <v>126</v>
      </c>
      <c r="D31" s="51" t="s">
        <v>170</v>
      </c>
      <c r="E31" s="65"/>
      <c r="F31" s="65"/>
      <c r="G31" s="65"/>
      <c r="H31" s="68"/>
      <c r="I31" s="65"/>
      <c r="J31" s="65"/>
      <c r="K31" s="65"/>
      <c r="L31" s="65"/>
    </row>
    <row r="32" spans="1:12" ht="75" x14ac:dyDescent="0.25">
      <c r="A32" s="43" t="s">
        <v>177</v>
      </c>
      <c r="B32" s="44" t="s">
        <v>105</v>
      </c>
      <c r="C32" s="45" t="s">
        <v>126</v>
      </c>
      <c r="D32" s="51" t="s">
        <v>170</v>
      </c>
      <c r="E32" s="65"/>
      <c r="F32" s="65"/>
      <c r="G32" s="65"/>
      <c r="H32" s="68"/>
      <c r="I32" s="65"/>
      <c r="J32" s="65"/>
      <c r="K32" s="65"/>
      <c r="L32" s="65"/>
    </row>
    <row r="33" spans="1:12" ht="30" x14ac:dyDescent="0.25">
      <c r="A33" s="45" t="s">
        <v>178</v>
      </c>
      <c r="B33" s="59" t="s">
        <v>105</v>
      </c>
      <c r="C33" s="45" t="s">
        <v>126</v>
      </c>
      <c r="D33" s="52" t="s">
        <v>168</v>
      </c>
      <c r="E33" s="65"/>
      <c r="F33" s="65"/>
      <c r="G33" s="65"/>
      <c r="H33" s="65"/>
      <c r="I33" s="65"/>
      <c r="J33" s="65"/>
      <c r="K33" s="65"/>
      <c r="L33" s="65"/>
    </row>
    <row r="34" spans="1:12" ht="30" x14ac:dyDescent="0.25">
      <c r="A34" s="45" t="s">
        <v>179</v>
      </c>
      <c r="B34" s="60"/>
      <c r="C34" s="45" t="s">
        <v>126</v>
      </c>
      <c r="D34" s="52" t="s">
        <v>168</v>
      </c>
      <c r="E34" s="65"/>
      <c r="F34" s="65"/>
      <c r="G34" s="65"/>
      <c r="H34" s="65"/>
      <c r="I34" s="65"/>
      <c r="J34" s="65"/>
      <c r="K34" s="65"/>
      <c r="L34" s="65"/>
    </row>
    <row r="35" spans="1:12" ht="105" x14ac:dyDescent="0.25">
      <c r="A35" s="43" t="s">
        <v>180</v>
      </c>
      <c r="B35" s="44" t="s">
        <v>105</v>
      </c>
      <c r="C35" s="45" t="s">
        <v>126</v>
      </c>
      <c r="D35" s="48" t="s">
        <v>158</v>
      </c>
      <c r="E35" s="65"/>
      <c r="F35" s="65"/>
      <c r="G35" s="65"/>
      <c r="H35" s="65"/>
      <c r="I35" s="65"/>
      <c r="J35" s="65"/>
      <c r="K35" s="65"/>
      <c r="L35" s="65"/>
    </row>
    <row r="36" spans="1:12" ht="135" x14ac:dyDescent="0.25">
      <c r="A36" s="45" t="s">
        <v>181</v>
      </c>
      <c r="B36" s="44" t="s">
        <v>105</v>
      </c>
      <c r="C36" s="45" t="s">
        <v>126</v>
      </c>
      <c r="D36" s="48" t="s">
        <v>182</v>
      </c>
      <c r="E36" s="65"/>
      <c r="F36" s="65"/>
      <c r="G36" s="65"/>
      <c r="H36" s="65"/>
      <c r="I36" s="65"/>
      <c r="J36" s="65"/>
      <c r="K36" s="65"/>
      <c r="L36" s="65"/>
    </row>
    <row r="37" spans="1:12" ht="165" x14ac:dyDescent="0.25">
      <c r="A37" s="45" t="s">
        <v>183</v>
      </c>
      <c r="B37" s="44" t="s">
        <v>117</v>
      </c>
      <c r="C37" s="45" t="s">
        <v>126</v>
      </c>
      <c r="D37" s="48" t="s">
        <v>184</v>
      </c>
      <c r="E37" s="65"/>
      <c r="F37" s="65"/>
      <c r="G37" s="65"/>
      <c r="H37" s="65"/>
      <c r="I37" s="65"/>
      <c r="J37" s="65"/>
      <c r="K37" s="65"/>
      <c r="L37" s="65"/>
    </row>
    <row r="38" spans="1:12" ht="135" x14ac:dyDescent="0.25">
      <c r="A38" s="45" t="s">
        <v>185</v>
      </c>
      <c r="B38" s="61"/>
      <c r="C38" s="45" t="s">
        <v>126</v>
      </c>
      <c r="D38" s="48" t="s">
        <v>186</v>
      </c>
      <c r="E38" s="65"/>
      <c r="F38" s="65"/>
      <c r="G38" s="65"/>
      <c r="H38" s="65"/>
      <c r="I38" s="65"/>
      <c r="J38" s="65"/>
      <c r="K38" s="65"/>
      <c r="L38" s="65"/>
    </row>
    <row r="39" spans="1:12" ht="135" x14ac:dyDescent="0.25">
      <c r="A39" s="45" t="s">
        <v>187</v>
      </c>
      <c r="B39" s="44" t="s">
        <v>105</v>
      </c>
      <c r="C39" s="51" t="s">
        <v>188</v>
      </c>
      <c r="D39" s="45" t="s">
        <v>189</v>
      </c>
      <c r="E39" s="65"/>
      <c r="F39" s="65"/>
      <c r="G39" s="65"/>
      <c r="H39" s="65"/>
      <c r="I39" s="65"/>
      <c r="J39" s="65"/>
      <c r="K39" s="65"/>
      <c r="L39" s="65"/>
    </row>
    <row r="40" spans="1:12" ht="215.25" customHeight="1" x14ac:dyDescent="0.25">
      <c r="A40" s="45" t="s">
        <v>190</v>
      </c>
      <c r="B40" s="44" t="s">
        <v>117</v>
      </c>
      <c r="C40" s="45" t="s">
        <v>136</v>
      </c>
      <c r="D40" s="45" t="s">
        <v>191</v>
      </c>
      <c r="E40" s="65"/>
      <c r="F40" s="65"/>
      <c r="G40" s="65"/>
      <c r="H40" s="68"/>
      <c r="I40" s="65"/>
      <c r="J40" s="65"/>
      <c r="K40" s="65"/>
      <c r="L40" s="65"/>
    </row>
    <row r="41" spans="1:12" ht="249.75" customHeight="1" x14ac:dyDescent="0.25">
      <c r="A41" s="45" t="s">
        <v>192</v>
      </c>
      <c r="B41" s="44" t="s">
        <v>117</v>
      </c>
      <c r="C41" s="45" t="s">
        <v>188</v>
      </c>
      <c r="D41" s="45" t="s">
        <v>193</v>
      </c>
      <c r="E41" s="65"/>
      <c r="F41" s="65"/>
      <c r="G41" s="65"/>
      <c r="H41" s="68"/>
      <c r="I41" s="65"/>
      <c r="J41" s="65"/>
      <c r="K41" s="65"/>
      <c r="L41" s="65"/>
    </row>
    <row r="42" spans="1:12" ht="317.25" customHeight="1" x14ac:dyDescent="0.25">
      <c r="A42" s="43" t="s">
        <v>194</v>
      </c>
      <c r="B42" s="44" t="s">
        <v>117</v>
      </c>
      <c r="C42" s="45" t="s">
        <v>139</v>
      </c>
      <c r="D42" s="45" t="s">
        <v>195</v>
      </c>
      <c r="E42" s="65"/>
      <c r="F42" s="65"/>
      <c r="G42" s="65"/>
      <c r="H42" s="65"/>
      <c r="I42" s="65"/>
      <c r="J42" s="65"/>
      <c r="K42" s="65"/>
      <c r="L42" s="65"/>
    </row>
    <row r="43" spans="1:12" ht="135" x14ac:dyDescent="0.25">
      <c r="A43" s="43" t="s">
        <v>196</v>
      </c>
      <c r="B43" s="44" t="s">
        <v>117</v>
      </c>
      <c r="C43" s="45" t="s">
        <v>126</v>
      </c>
      <c r="D43" s="48" t="s">
        <v>107</v>
      </c>
      <c r="E43" s="65"/>
      <c r="F43" s="65"/>
      <c r="G43" s="65"/>
      <c r="H43" s="65"/>
      <c r="I43" s="65"/>
      <c r="J43" s="65"/>
      <c r="K43" s="65"/>
      <c r="L43" s="65"/>
    </row>
    <row r="44" spans="1:12" ht="30" x14ac:dyDescent="0.25">
      <c r="A44" s="43" t="s">
        <v>197</v>
      </c>
      <c r="B44" s="44" t="s">
        <v>117</v>
      </c>
      <c r="C44" s="45" t="s">
        <v>126</v>
      </c>
      <c r="D44" s="46"/>
      <c r="E44" s="65"/>
      <c r="F44" s="65"/>
      <c r="G44" s="65"/>
      <c r="H44" s="65"/>
      <c r="I44" s="65"/>
      <c r="J44" s="65"/>
      <c r="K44" s="65"/>
      <c r="L44" s="65"/>
    </row>
    <row r="45" spans="1:12" ht="30" x14ac:dyDescent="0.25">
      <c r="A45" s="43" t="s">
        <v>198</v>
      </c>
      <c r="B45" s="44" t="s">
        <v>117</v>
      </c>
      <c r="C45" s="45" t="s">
        <v>188</v>
      </c>
      <c r="D45" s="46"/>
      <c r="E45" s="65"/>
      <c r="F45" s="65"/>
      <c r="G45" s="65"/>
      <c r="H45" s="65"/>
      <c r="I45" s="65"/>
      <c r="J45" s="65"/>
      <c r="K45" s="65"/>
      <c r="L45" s="65"/>
    </row>
    <row r="46" spans="1:12" ht="165" x14ac:dyDescent="0.25">
      <c r="A46" s="43" t="s">
        <v>199</v>
      </c>
      <c r="B46" s="44" t="s">
        <v>117</v>
      </c>
      <c r="C46" s="45" t="s">
        <v>126</v>
      </c>
      <c r="D46" s="57" t="s">
        <v>200</v>
      </c>
      <c r="E46" s="65"/>
      <c r="F46" s="65"/>
      <c r="G46" s="65"/>
      <c r="H46" s="67"/>
      <c r="I46" s="65"/>
      <c r="J46" s="65"/>
      <c r="K46" s="65"/>
      <c r="L46" s="65"/>
    </row>
    <row r="47" spans="1:12" ht="165" x14ac:dyDescent="0.25">
      <c r="A47" s="43" t="s">
        <v>201</v>
      </c>
      <c r="B47" s="44" t="s">
        <v>117</v>
      </c>
      <c r="C47" s="45" t="s">
        <v>126</v>
      </c>
      <c r="D47" s="62" t="s">
        <v>202</v>
      </c>
      <c r="E47" s="65"/>
      <c r="F47" s="65"/>
      <c r="G47" s="65"/>
      <c r="H47" s="68"/>
      <c r="I47" s="65"/>
      <c r="J47" s="65"/>
      <c r="K47" s="65"/>
      <c r="L47" s="65"/>
    </row>
    <row r="48" spans="1:12" ht="75" x14ac:dyDescent="0.25">
      <c r="A48" s="43" t="s">
        <v>203</v>
      </c>
      <c r="B48" s="44" t="s">
        <v>117</v>
      </c>
      <c r="C48" s="45" t="s">
        <v>126</v>
      </c>
      <c r="D48" s="62" t="s">
        <v>204</v>
      </c>
      <c r="E48" s="65"/>
      <c r="F48" s="65"/>
      <c r="G48" s="65"/>
      <c r="H48" s="65"/>
      <c r="I48" s="65"/>
      <c r="J48" s="65"/>
      <c r="K48" s="65"/>
      <c r="L48" s="65"/>
    </row>
    <row r="49" spans="1:12" ht="77.25" customHeight="1" x14ac:dyDescent="0.25">
      <c r="A49" s="43" t="s">
        <v>205</v>
      </c>
      <c r="B49" s="44" t="s">
        <v>117</v>
      </c>
      <c r="C49" s="45" t="s">
        <v>126</v>
      </c>
      <c r="D49" s="62" t="s">
        <v>204</v>
      </c>
      <c r="E49" s="65"/>
      <c r="F49" s="65"/>
      <c r="G49" s="65"/>
      <c r="H49" s="68"/>
      <c r="I49" s="65"/>
      <c r="J49" s="65"/>
      <c r="K49" s="65"/>
      <c r="L49" s="65"/>
    </row>
    <row r="50" spans="1:12" ht="120" x14ac:dyDescent="0.25">
      <c r="A50" s="43" t="s">
        <v>206</v>
      </c>
      <c r="B50" s="50" t="s">
        <v>117</v>
      </c>
      <c r="C50" s="45" t="s">
        <v>126</v>
      </c>
      <c r="D50" s="48" t="s">
        <v>207</v>
      </c>
      <c r="E50" s="65"/>
      <c r="F50" s="65"/>
      <c r="G50" s="65"/>
      <c r="H50" s="65"/>
      <c r="I50" s="65"/>
      <c r="J50" s="65"/>
      <c r="K50" s="65"/>
      <c r="L50" s="65"/>
    </row>
    <row r="51" spans="1:12" ht="135" x14ac:dyDescent="0.25">
      <c r="A51" s="43" t="s">
        <v>208</v>
      </c>
      <c r="B51" s="44" t="s">
        <v>117</v>
      </c>
      <c r="C51" s="44" t="s">
        <v>111</v>
      </c>
      <c r="D51" s="45" t="s">
        <v>189</v>
      </c>
      <c r="E51" s="65"/>
      <c r="F51" s="65"/>
      <c r="G51" s="65"/>
      <c r="H51" s="65"/>
      <c r="I51" s="65"/>
      <c r="J51" s="65"/>
      <c r="K51" s="65"/>
      <c r="L51" s="65"/>
    </row>
  </sheetData>
  <autoFilter ref="A2:L51"/>
  <sortState ref="A50:Q51">
    <sortCondition ref="A50:A51"/>
  </sortState>
  <dataValidations count="2">
    <dataValidation type="list" allowBlank="1" showInputMessage="1" showErrorMessage="1" sqref="B3:B11 B16:B51">
      <formula1>$F$3:$F$5</formula1>
    </dataValidation>
    <dataValidation type="list" allowBlank="1" showInputMessage="1" showErrorMessage="1" sqref="H9 H40 C42 C40">
      <formula1>$H$3:$H$11</formula1>
    </dataValidation>
  </dataValidations>
  <pageMargins left="0.7" right="0.7" top="0.78740157499999996" bottom="0.78740157499999996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2C2443-9544-4F1C-8778-5F2A54B76C64}"/>
</file>

<file path=customXml/itemProps2.xml><?xml version="1.0" encoding="utf-8"?>
<ds:datastoreItem xmlns:ds="http://schemas.openxmlformats.org/officeDocument/2006/customXml" ds:itemID="{DC780243-942D-4657-9709-EC186528A327}"/>
</file>

<file path=customXml/itemProps3.xml><?xml version="1.0" encoding="utf-8"?>
<ds:datastoreItem xmlns:ds="http://schemas.openxmlformats.org/officeDocument/2006/customXml" ds:itemID="{6C49B6AC-B8DE-4625-AB05-89EFF16425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9</vt:i4>
      </vt:variant>
    </vt:vector>
  </HeadingPairs>
  <TitlesOfParts>
    <vt:vector size="13" baseType="lpstr">
      <vt:lpstr>Formulář</vt:lpstr>
      <vt:lpstr>Avízo</vt:lpstr>
      <vt:lpstr>Kontrola</vt:lpstr>
      <vt:lpstr>Data</vt:lpstr>
      <vt:lpstr>Var_cerpani</vt:lpstr>
      <vt:lpstr>Var_doba</vt:lpstr>
      <vt:lpstr>Var_doklady</vt:lpstr>
      <vt:lpstr>Var_dotace</vt:lpstr>
      <vt:lpstr>Var_dph</vt:lpstr>
      <vt:lpstr>Var_charakter</vt:lpstr>
      <vt:lpstr>Var_prijemce</vt:lpstr>
      <vt:lpstr>Var_ucel</vt:lpstr>
      <vt:lpstr>Var_ucet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Vzor_financni_vyporadani_2022_Program JSDH</dc:title>
  <dc:subject/>
  <dc:creator>Kolařík Karel</dc:creator>
  <cp:keywords/>
  <dc:description/>
  <cp:lastModifiedBy>Tvrdá Dana</cp:lastModifiedBy>
  <cp:revision/>
  <dcterms:created xsi:type="dcterms:W3CDTF">2018-07-28T19:01:00Z</dcterms:created>
  <dcterms:modified xsi:type="dcterms:W3CDTF">2022-11-28T07:59:08Z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PublishingRollupImage">
    <vt:lpwstr/>
  </property>
  <property fmtid="{D5CDD505-2E9C-101B-9397-08002B2CF9AE}" pid="8" name="PublishingContactEmail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MigrationSourceURL1">
    <vt:lpwstr/>
  </property>
  <property fmtid="{D5CDD505-2E9C-101B-9397-08002B2CF9AE}" pid="12" name="PublishingContactName">
    <vt:lpwstr/>
  </property>
  <property fmtid="{D5CDD505-2E9C-101B-9397-08002B2CF9AE}" pid="13" name="PublishingVariationRelationshipLinkField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ments">
    <vt:lpwstr/>
  </property>
  <property fmtid="{D5CDD505-2E9C-101B-9397-08002B2CF9AE}" pid="17" name="PublishingPageLayout">
    <vt:lpwstr/>
  </property>
  <property fmtid="{D5CDD505-2E9C-101B-9397-08002B2CF9AE}" pid="18" name="TaxCatchAll">
    <vt:lpwstr/>
  </property>
  <property fmtid="{D5CDD505-2E9C-101B-9397-08002B2CF9AE}" pid="19" name="Wiki Page Categories">
    <vt:lpwstr/>
  </property>
  <property fmtid="{D5CDD505-2E9C-101B-9397-08002B2CF9AE}" pid="20" name="TemplateUrl">
    <vt:lpwstr/>
  </property>
  <property fmtid="{D5CDD505-2E9C-101B-9397-08002B2CF9AE}" pid="21" name="Audience">
    <vt:lpwstr/>
  </property>
  <property fmtid="{D5CDD505-2E9C-101B-9397-08002B2CF9AE}" pid="22" name="PublishingContactPicture">
    <vt:lpwstr/>
  </property>
  <property fmtid="{D5CDD505-2E9C-101B-9397-08002B2CF9AE}" pid="23" name="PublishingVariationGroupID">
    <vt:lpwstr/>
  </property>
  <property fmtid="{D5CDD505-2E9C-101B-9397-08002B2CF9AE}" pid="24" name="MigrationSourceURL2">
    <vt:lpwstr/>
  </property>
  <property fmtid="{D5CDD505-2E9C-101B-9397-08002B2CF9AE}" pid="25" name="Order">
    <vt:r8>2088100</vt:r8>
  </property>
  <property fmtid="{D5CDD505-2E9C-101B-9397-08002B2CF9AE}" pid="26" name="vti_imgdate">
    <vt:lpwstr/>
  </property>
  <property fmtid="{D5CDD505-2E9C-101B-9397-08002B2CF9AE}" pid="27" name="wic_System_Copyright">
    <vt:lpwstr/>
  </property>
</Properties>
</file>