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likování_nový_web\KARP\2024\240228\"/>
    </mc:Choice>
  </mc:AlternateContent>
  <bookViews>
    <workbookView xWindow="0" yWindow="0" windowWidth="24195" windowHeight="12225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5" i="1" l="1"/>
  <c r="D40" i="1" l="1"/>
  <c r="F44" i="2"/>
  <c r="A6" i="1"/>
  <c r="D37" i="2" l="1"/>
  <c r="D20" i="2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>
  <authors>
    <author>tc={01F3ECA5-8825-4304-8D79-7A3F6EC5CE7C}</author>
  </authors>
  <commentList>
    <comment ref="E2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<sst xmlns="http://schemas.openxmlformats.org/spreadsheetml/2006/main" count="658" uniqueCount="263">
  <si>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</si>
  <si>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</si>
  <si>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</si>
  <si>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</si>
  <si>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</si>
  <si>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</si>
  <si>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</si>
  <si>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</si>
  <si>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</si>
  <si>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</si>
  <si>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</si>
  <si>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</si>
  <si>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</si>
  <si>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</si>
  <si>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rozvoje konkurenceschopnosti Karlovarského kraje "Startovací vouchery"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</si>
  <si>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</si>
  <si>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</si>
  <si>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</si>
  <si>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</si>
  <si>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</si>
  <si>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</si>
  <si>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</si>
  <si>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</si>
  <si>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</si>
  <si>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</si>
  <si>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</si>
  <si>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</si>
  <si>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</si>
  <si>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</si>
  <si>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</si>
  <si>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</si>
  <si>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</si>
  <si>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</si>
  <si>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</si>
  <si>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</si>
  <si>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</si>
  <si>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</si>
  <si>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</si>
  <si>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</si>
  <si>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</si>
  <si>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</si>
  <si>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</si>
  <si>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</si>
  <si>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</si>
  <si>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</si>
  <si>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</si>
  <si>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</si>
  <si>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</si>
  <si>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</si>
  <si>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</si>
  <si>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</si>
  <si>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</si>
  <si>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</si>
  <si>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</si>
  <si>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</si>
  <si>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</si>
  <si>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</si>
  <si>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</si>
  <si>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</si>
  <si>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</si>
  <si>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</si>
  <si>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</si>
  <si>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</si>
  <si>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</si>
  <si>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</si>
  <si>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</si>
  <si>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</si>
  <si>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</si>
  <si>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</si>
  <si>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</si>
  <si>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</si>
  <si>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</si>
  <si>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</si>
  <si>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</si>
  <si>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</si>
  <si>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</si>
  <si>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</si>
  <si>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</si>
  <si>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</si>
  <si>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</si>
  <si>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</si>
  <si>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</si>
  <si>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</si>
  <si>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</si>
  <si>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</si>
  <si>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</si>
  <si>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</si>
  <si>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</si>
  <si>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</si>
  <si>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</si>
  <si>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</si>
  <si>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</si>
  <si>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</si>
  <si>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</si>
  <si>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</si>
  <si>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</si>
  <si>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</si>
  <si>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</si>
  <si>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</si>
  <si>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</si>
  <si>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</si>
  <si>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</si>
  <si>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</si>
  <si>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</si>
  <si>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</si>
  <si>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</si>
  <si>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</si>
  <si>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</si>
  <si>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</si>
  <si>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</si>
  <si>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</si>
  <si>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</si>
  <si>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</si>
  <si>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</si>
  <si>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</si>
  <si>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</si>
  <si>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</si>
  <si>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</si>
  <si>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</si>
  <si>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</si>
  <si>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</si>
  <si>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</si>
  <si>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</si>
  <si>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</si>
  <si>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</si>
  <si>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</si>
  <si>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</si>
  <si>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</si>
  <si>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</si>
  <si>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</si>
  <si>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</si>
  <si>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</si>
  <si>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</si>
  <si>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</si>
  <si>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</si>
  <si>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</si>
  <si>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</si>
  <si>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</si>
  <si>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</si>
  <si>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</si>
  <si>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</si>
  <si>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</si>
  <si>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</si>
  <si>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</si>
  <si>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</si>
  <si>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</si>
  <si>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</si>
  <si>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</si>
  <si>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</si>
  <si>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</si>
  <si>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</si>
  <si>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</si>
  <si>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</si>
  <si>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</si>
  <si>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</si>
  <si>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</si>
  <si>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</si>
  <si>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 xml:space="preserve">neinvestiční </t>
  </si>
  <si>
    <t>Program na přípravu projektů obnovy a využití kulturních památek a památkově hodnotných objektů v památkově chráněných územích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</si>
  <si>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</si>
  <si>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</si>
  <si>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</si>
  <si>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Program na podporu aktivit v cestovním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</si>
  <si>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</si>
  <si>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</si>
  <si>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</si>
  <si>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</si>
  <si>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</si>
  <si>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</si>
  <si>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</si>
  <si>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</si>
  <si>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</si>
  <si>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</si>
  <si>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</si>
  <si>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</si>
  <si>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</si>
  <si>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</si>
  <si>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</si>
  <si>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</si>
  <si>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</si>
  <si>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</si>
  <si>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</si>
  <si>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</si>
  <si>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</si>
  <si>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</si>
  <si>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</si>
  <si>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</si>
  <si>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</si>
  <si>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</si>
  <si>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</si>
  <si>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</si>
  <si>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 xml:space="preserve"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V případě úpravy návrhu ÚP pro veřejné projednání - doklad o nabytí účinnosti ÚP na předané dokumentaci.
10. Doklad o zveřejnění informace, že na akci byla poskytnuta dotace z rozpočtu kraje.
</t>
  </si>
  <si>
    <t>Program podpory malých prodejen na venkově ´Obchůdek 2021+´</t>
  </si>
  <si>
    <r>
      <t>1. Vyhodnocení splnění účelu čerpání dotace (originál)    
2. Kopie dokladů vztahujících se k vyúčtování dotace včetně kopií dokladů o jejich úhradě (faktury, bankovní výpisy nebo pokladní doklad), kopie dokladu o přijetí dotace
3. Kopie dokladů o realizaci akce (předávací protokol),
4. Výpis z odděleného účetnictví, jestliže je příjemce povinen účetnictví vést nebo výpis z daňové evidence, ve které budou rozlišeny výdaje s konkrétní vazbou na projekt, vede-li příjemce daňovou evidenci (výpis, sestava z odděleného účetnictví k operacím souvisejícím s poskytnutou dotací) 
5.Účetní doklad prokazující uvedení do stavu způsobilého k užívání v souladu s příslušnou vyhláškou MF ČR provádějící zákon č. 563/1991 Sb., o účetnictví (protokol o zařazení majetku, karta dlouhodobého majetku, interní doklad o zařazení majetku apod.) -</t>
    </r>
    <r>
      <rPr>
        <b/>
        <sz val="9"/>
        <color rgb="FF000000"/>
        <rFont val="Calibri"/>
        <family val="2"/>
        <charset val="238"/>
        <scheme val="minor"/>
      </rPr>
      <t xml:space="preserve"> v případě investiční dotace </t>
    </r>
    <r>
      <rPr>
        <sz val="9"/>
        <color rgb="FF000000"/>
        <rFont val="Calibri"/>
        <family val="2"/>
        <charset val="238"/>
        <scheme val="minor"/>
      </rPr>
      <t xml:space="preserve">
6. Doklad o zveřejnění informace, že na akci byla poskytnuta dotace z rozpočtu kraje (propagace loga Karlovarský kraj, aktivní odkaz na web KK)
7. Průkazná dokumentace k předmětu dotace (fotodokumentace pořízeného majetku, průběhu realizace projektu...)</t>
    </r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</si>
  <si>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</si>
  <si>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</si>
  <si>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</si>
  <si>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</si>
  <si>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</si>
  <si>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</si>
  <si>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</si>
  <si>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</si>
  <si>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</si>
  <si>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</si>
  <si>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>1. Kopie daňových dokladů ve výši poskytnuté dotace včetně kopií dokladů o jejich úhradě
2. Vyhodnocení použití poskytnuté dotace s popisem realizace a zhodnocením realizovaných aktivit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</si>
  <si>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</si>
  <si>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</si>
  <si>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</si>
  <si>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</si>
  <si>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</si>
  <si>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</si>
  <si>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</si>
  <si>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</si>
  <si>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</si>
  <si>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</si>
  <si>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</si>
  <si>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</si>
  <si>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</si>
  <si>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</si>
  <si>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</si>
  <si>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</si>
  <si>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</si>
  <si>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</si>
  <si>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</si>
  <si>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</si>
  <si>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</si>
  <si>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Karlovarského kraje ke zlepšení vzdělanostní struktury obyvatelstva</t>
  </si>
  <si>
    <t>27-5622800267/0100 - Komerční banka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</si>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</sst>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</font>
    <font>
      <sz val="13.5"/>
      <color rgb="FF000000"/>
      <name val="Times New Roman"/>
      <charset val="1"/>
    </font>
    <font>
      <b/>
      <sz val="9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4" borderId="10" xfId="0" applyFont="1" applyFill="1" applyBorder="1"/>
    <xf numFmtId="0" fontId="13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showZeros="0" tabSelected="1" view="pageBreakPreview" zoomScale="130" zoomScaleNormal="130" zoomScaleSheetLayoutView="130" workbookViewId="0">
      <selection activeCell="F56" sqref="F56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46" t="s">
        <v>0</v>
      </c>
      <c r="B1" s="146"/>
      <c r="C1" s="146"/>
      <c r="D1" s="146"/>
      <c r="E1" s="146"/>
      <c r="F1" s="146"/>
      <c r="G1" s="146"/>
    </row>
    <row r="2" spans="1:9" ht="15.75" thickBot="1" x14ac:dyDescent="0.3">
      <c r="A2" s="146" t="s">
        <v>1</v>
      </c>
      <c r="B2" s="146"/>
      <c r="C2" s="146"/>
      <c r="D2" s="146"/>
      <c r="E2" s="146"/>
      <c r="F2" s="146"/>
      <c r="G2" s="146"/>
    </row>
    <row r="3" spans="1:9" ht="15" customHeight="1" x14ac:dyDescent="0.25">
      <c r="A3" s="147" t="s">
        <v>2</v>
      </c>
      <c r="B3" s="148"/>
      <c r="C3" s="148"/>
      <c r="D3" s="149"/>
      <c r="E3" s="150" t="s">
        <v>3</v>
      </c>
      <c r="F3" s="151"/>
      <c r="G3" s="152"/>
      <c r="I3" s="9"/>
    </row>
    <row r="4" spans="1:9" x14ac:dyDescent="0.25">
      <c r="A4" s="120"/>
      <c r="B4" s="94"/>
      <c r="C4" s="94"/>
      <c r="D4" s="121"/>
      <c r="E4" s="153"/>
      <c r="F4" s="154"/>
      <c r="G4" s="155"/>
      <c r="I4" s="9"/>
    </row>
    <row r="5" spans="1:9" x14ac:dyDescent="0.25">
      <c r="A5" s="120" t="s">
        <v>4</v>
      </c>
      <c r="B5" s="94"/>
      <c r="C5" s="94"/>
      <c r="D5" s="121"/>
      <c r="E5" s="127"/>
      <c r="F5" s="128"/>
      <c r="G5" s="129"/>
      <c r="I5" s="9"/>
    </row>
    <row r="6" spans="1:9" ht="15" customHeight="1" x14ac:dyDescent="0.25">
      <c r="A6" s="120" t="str">
        <f>IFERROR(VLOOKUP(D21,Data!C:D,2,0),"")</f>
        <v>Odbor regionálního rozvoje</v>
      </c>
      <c r="B6" s="94"/>
      <c r="C6" s="94"/>
      <c r="D6" s="121"/>
      <c r="E6" s="127"/>
      <c r="F6" s="128"/>
      <c r="G6" s="129"/>
      <c r="I6" s="9"/>
    </row>
    <row r="7" spans="1:9" ht="15" customHeight="1" x14ac:dyDescent="0.25">
      <c r="A7" s="120"/>
      <c r="B7" s="94"/>
      <c r="C7" s="94"/>
      <c r="D7" s="121"/>
      <c r="E7" s="127"/>
      <c r="F7" s="128"/>
      <c r="G7" s="129"/>
      <c r="I7" s="9"/>
    </row>
    <row r="8" spans="1:9" x14ac:dyDescent="0.25">
      <c r="A8" s="143" t="s">
        <v>5</v>
      </c>
      <c r="B8" s="144"/>
      <c r="C8" s="144"/>
      <c r="D8" s="145"/>
      <c r="E8" s="127"/>
      <c r="F8" s="128"/>
      <c r="G8" s="129"/>
      <c r="I8" s="9"/>
    </row>
    <row r="9" spans="1:9" x14ac:dyDescent="0.25">
      <c r="A9" s="18" t="s">
        <v>6</v>
      </c>
      <c r="B9" s="19"/>
      <c r="C9" s="19"/>
      <c r="D9" s="20"/>
      <c r="E9" s="127"/>
      <c r="F9" s="128"/>
      <c r="G9" s="129"/>
      <c r="I9" s="9"/>
    </row>
    <row r="10" spans="1:9" ht="15.75" thickBot="1" x14ac:dyDescent="0.3">
      <c r="A10" s="127" t="s">
        <v>7</v>
      </c>
      <c r="B10" s="128"/>
      <c r="C10" s="128"/>
      <c r="D10" s="129"/>
      <c r="E10" s="130"/>
      <c r="F10" s="131"/>
      <c r="G10" s="132"/>
      <c r="I10" s="9"/>
    </row>
    <row r="11" spans="1:9" ht="15" customHeight="1" x14ac:dyDescent="0.25">
      <c r="A11" s="127" t="s">
        <v>8</v>
      </c>
      <c r="B11" s="128"/>
      <c r="C11" s="128"/>
      <c r="D11" s="129"/>
      <c r="E11" s="150" t="s">
        <v>9</v>
      </c>
      <c r="F11" s="151"/>
      <c r="G11" s="152"/>
      <c r="I11" s="9"/>
    </row>
    <row r="12" spans="1:9" x14ac:dyDescent="0.25">
      <c r="A12" s="127" t="s">
        <v>10</v>
      </c>
      <c r="B12" s="128"/>
      <c r="C12" s="128"/>
      <c r="D12" s="129"/>
      <c r="E12" s="153"/>
      <c r="F12" s="154"/>
      <c r="G12" s="155"/>
      <c r="I12" s="9"/>
    </row>
    <row r="13" spans="1:9" x14ac:dyDescent="0.25">
      <c r="A13" s="127" t="s">
        <v>11</v>
      </c>
      <c r="B13" s="128"/>
      <c r="C13" s="128"/>
      <c r="D13" s="129"/>
      <c r="E13" s="127"/>
      <c r="F13" s="128"/>
      <c r="G13" s="129"/>
    </row>
    <row r="14" spans="1:9" ht="15.75" thickBot="1" x14ac:dyDescent="0.3">
      <c r="A14" s="6"/>
      <c r="B14" s="7"/>
      <c r="C14" s="7"/>
      <c r="D14" s="8"/>
      <c r="E14" s="130"/>
      <c r="F14" s="131"/>
      <c r="G14" s="132"/>
    </row>
    <row r="15" spans="1:9" x14ac:dyDescent="0.25">
      <c r="A15" s="156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56"/>
      <c r="C15" s="156"/>
      <c r="D15" s="156"/>
      <c r="E15" s="156"/>
      <c r="F15" s="156"/>
      <c r="G15" s="156"/>
    </row>
    <row r="16" spans="1:9" x14ac:dyDescent="0.25">
      <c r="A16" s="156"/>
      <c r="B16" s="156"/>
      <c r="C16" s="156"/>
      <c r="D16" s="156"/>
      <c r="E16" s="156"/>
      <c r="F16" s="156"/>
      <c r="G16" s="156"/>
    </row>
    <row r="17" spans="1:9" x14ac:dyDescent="0.25">
      <c r="A17" s="156"/>
      <c r="B17" s="156"/>
      <c r="C17" s="156"/>
      <c r="D17" s="156"/>
      <c r="E17" s="156"/>
      <c r="F17" s="156"/>
      <c r="G17" s="156"/>
    </row>
    <row r="18" spans="1:9" x14ac:dyDescent="0.25">
      <c r="A18" s="94" t="s">
        <v>12</v>
      </c>
      <c r="B18" s="94"/>
      <c r="C18" s="94"/>
      <c r="D18" s="94"/>
      <c r="E18" s="94"/>
      <c r="F18" s="94"/>
      <c r="G18" s="94"/>
    </row>
    <row r="19" spans="1:9" x14ac:dyDescent="0.25">
      <c r="A19" s="94"/>
      <c r="B19" s="94"/>
      <c r="C19" s="94"/>
      <c r="D19" s="94"/>
      <c r="E19" s="94"/>
      <c r="F19" s="94"/>
      <c r="G19" s="94"/>
    </row>
    <row r="20" spans="1:9" ht="15.75" thickBot="1" x14ac:dyDescent="0.3">
      <c r="A20" s="94"/>
      <c r="B20" s="94"/>
      <c r="C20" s="94"/>
      <c r="D20" s="94"/>
      <c r="E20" s="94"/>
      <c r="F20" s="94"/>
      <c r="G20" s="94"/>
    </row>
    <row r="21" spans="1:9" x14ac:dyDescent="0.25">
      <c r="A21" s="118" t="s">
        <v>13</v>
      </c>
      <c r="B21" s="90"/>
      <c r="C21" s="119"/>
      <c r="D21" s="87" t="s">
        <v>14</v>
      </c>
      <c r="E21" s="88" t="s">
        <v>14</v>
      </c>
      <c r="F21" s="88" t="s">
        <v>14</v>
      </c>
      <c r="G21" s="89" t="s">
        <v>14</v>
      </c>
      <c r="I21" s="9"/>
    </row>
    <row r="22" spans="1:9" x14ac:dyDescent="0.25">
      <c r="A22" s="157"/>
      <c r="B22" s="158"/>
      <c r="C22" s="159"/>
      <c r="D22" s="160" t="s">
        <v>14</v>
      </c>
      <c r="E22" s="161" t="s">
        <v>14</v>
      </c>
      <c r="F22" s="161" t="s">
        <v>14</v>
      </c>
      <c r="G22" s="162" t="s">
        <v>14</v>
      </c>
      <c r="I22" s="9"/>
    </row>
    <row r="23" spans="1:9" x14ac:dyDescent="0.25">
      <c r="A23" s="140"/>
      <c r="B23" s="141"/>
      <c r="C23" s="142"/>
      <c r="D23" s="137" t="s">
        <v>14</v>
      </c>
      <c r="E23" s="138" t="s">
        <v>14</v>
      </c>
      <c r="F23" s="138" t="s">
        <v>14</v>
      </c>
      <c r="G23" s="139" t="s">
        <v>14</v>
      </c>
      <c r="I23" s="9"/>
    </row>
    <row r="24" spans="1:9" x14ac:dyDescent="0.25">
      <c r="A24" s="140" t="s">
        <v>15</v>
      </c>
      <c r="B24" s="141"/>
      <c r="C24" s="142"/>
      <c r="D24" s="87"/>
      <c r="E24" s="88"/>
      <c r="F24" s="88"/>
      <c r="G24" s="89"/>
    </row>
    <row r="25" spans="1:9" x14ac:dyDescent="0.25">
      <c r="A25" s="140" t="s">
        <v>16</v>
      </c>
      <c r="B25" s="141"/>
      <c r="C25" s="142"/>
      <c r="D25" s="98"/>
      <c r="E25" s="99"/>
      <c r="F25" s="99"/>
      <c r="G25" s="100"/>
    </row>
    <row r="26" spans="1:9" x14ac:dyDescent="0.25">
      <c r="A26" s="140" t="s">
        <v>17</v>
      </c>
      <c r="B26" s="141"/>
      <c r="C26" s="142"/>
      <c r="D26" s="98"/>
      <c r="E26" s="99"/>
      <c r="F26" s="99"/>
      <c r="G26" s="100"/>
    </row>
    <row r="27" spans="1:9" x14ac:dyDescent="0.25">
      <c r="A27" s="140"/>
      <c r="B27" s="141"/>
      <c r="C27" s="142"/>
      <c r="D27" s="98"/>
      <c r="E27" s="99"/>
      <c r="F27" s="99"/>
      <c r="G27" s="100"/>
    </row>
    <row r="28" spans="1:9" x14ac:dyDescent="0.25">
      <c r="A28" s="140"/>
      <c r="B28" s="141"/>
      <c r="C28" s="142"/>
      <c r="D28" s="98"/>
      <c r="E28" s="99"/>
      <c r="F28" s="99"/>
      <c r="G28" s="100"/>
    </row>
    <row r="29" spans="1:9" ht="15.75" thickBot="1" x14ac:dyDescent="0.3">
      <c r="A29" s="163"/>
      <c r="B29" s="164"/>
      <c r="C29" s="165"/>
      <c r="D29" s="137"/>
      <c r="E29" s="138"/>
      <c r="F29" s="138"/>
      <c r="G29" s="139"/>
    </row>
    <row r="30" spans="1:9" x14ac:dyDescent="0.25">
      <c r="A30" s="94" t="s">
        <v>18</v>
      </c>
      <c r="B30" s="94"/>
      <c r="C30" s="94"/>
      <c r="D30" s="94"/>
      <c r="E30" s="94"/>
      <c r="F30" s="94"/>
      <c r="G30" s="94"/>
    </row>
    <row r="31" spans="1:9" x14ac:dyDescent="0.25">
      <c r="A31" s="94"/>
      <c r="B31" s="94"/>
      <c r="C31" s="94"/>
      <c r="D31" s="94"/>
      <c r="E31" s="94"/>
      <c r="F31" s="94"/>
      <c r="G31" s="94"/>
    </row>
    <row r="32" spans="1:9" ht="15.75" thickBot="1" x14ac:dyDescent="0.3">
      <c r="A32" s="94"/>
      <c r="B32" s="94"/>
      <c r="C32" s="94"/>
      <c r="D32" s="94"/>
      <c r="E32" s="94"/>
      <c r="F32" s="94"/>
      <c r="G32" s="94"/>
    </row>
    <row r="33" spans="1:11" x14ac:dyDescent="0.25">
      <c r="A33" s="118" t="s">
        <v>19</v>
      </c>
      <c r="B33" s="90"/>
      <c r="C33" s="119"/>
      <c r="D33" s="87"/>
      <c r="E33" s="88"/>
      <c r="F33" s="88"/>
      <c r="G33" s="89"/>
    </row>
    <row r="34" spans="1:11" x14ac:dyDescent="0.25">
      <c r="A34" s="140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41"/>
      <c r="C34" s="142"/>
      <c r="D34" s="98"/>
      <c r="E34" s="99"/>
      <c r="F34" s="99"/>
      <c r="G34" s="100"/>
    </row>
    <row r="35" spans="1:11" x14ac:dyDescent="0.25">
      <c r="A35" s="140"/>
      <c r="B35" s="141"/>
      <c r="C35" s="142"/>
      <c r="D35" s="98"/>
      <c r="E35" s="99"/>
      <c r="F35" s="99"/>
      <c r="G35" s="100"/>
    </row>
    <row r="36" spans="1:11" x14ac:dyDescent="0.25">
      <c r="A36" s="101" t="str">
        <f>IF(FV!D33=Data!J2,"Adresa bydliště:",IF(FV!D33=Data!J3,"Adresa sídla nebo bydliště:",IF(FV!D33=Data!J4,"Adresa sídla:","")))</f>
        <v/>
      </c>
      <c r="B36" s="102"/>
      <c r="C36" s="103"/>
      <c r="D36" s="107"/>
      <c r="E36" s="108"/>
      <c r="F36" s="108"/>
      <c r="G36" s="109"/>
    </row>
    <row r="37" spans="1:11" x14ac:dyDescent="0.25">
      <c r="A37" s="104"/>
      <c r="B37" s="105"/>
      <c r="C37" s="106"/>
      <c r="D37" s="110"/>
      <c r="E37" s="111"/>
      <c r="F37" s="111"/>
      <c r="G37" s="112"/>
      <c r="I37" s="9"/>
      <c r="K37" s="9"/>
    </row>
    <row r="38" spans="1:11" x14ac:dyDescent="0.25">
      <c r="A38" s="140" t="str">
        <f>IF(FV!D33=Data!J2,"",IF(FV!D33=Data!J3,"Je příjemce dotace plátce DPH?",IF(FV!D33=Data!J4,"Je příjemce dotace plátce DPH?","")))</f>
        <v/>
      </c>
      <c r="B38" s="141"/>
      <c r="C38" s="142"/>
      <c r="D38" s="98"/>
      <c r="E38" s="99"/>
      <c r="F38" s="99"/>
      <c r="G38" s="100"/>
      <c r="I38" s="21"/>
      <c r="K38" s="9"/>
    </row>
    <row r="39" spans="1:11" ht="15.75" thickBot="1" x14ac:dyDescent="0.3">
      <c r="A39" s="140" t="str">
        <f>IF(FV!D38=Data!K2,"Je DPH uznatelný výdaj?",IF(FV!D38=Data!K3,"",""))</f>
        <v/>
      </c>
      <c r="B39" s="141"/>
      <c r="C39" s="142"/>
      <c r="D39" s="137"/>
      <c r="E39" s="138"/>
      <c r="F39" s="138"/>
      <c r="G39" s="139"/>
      <c r="K39" s="9"/>
    </row>
    <row r="40" spans="1:11" ht="15.75" thickBot="1" x14ac:dyDescent="0.3">
      <c r="A40" s="163" t="s">
        <v>20</v>
      </c>
      <c r="B40" s="164"/>
      <c r="C40" s="164"/>
      <c r="D40" s="166" t="str">
        <f>IFERROR(VLOOKUP(D21,Data!C:E,3,0),"")</f>
        <v>investiční</v>
      </c>
      <c r="E40" s="166"/>
      <c r="F40" s="166"/>
      <c r="G40" s="167"/>
    </row>
    <row r="41" spans="1:11" x14ac:dyDescent="0.25">
      <c r="A41" s="94" t="s">
        <v>21</v>
      </c>
      <c r="B41" s="94"/>
      <c r="C41" s="94"/>
      <c r="D41" s="94"/>
      <c r="E41" s="94"/>
      <c r="F41" s="94"/>
      <c r="G41" s="94"/>
    </row>
    <row r="42" spans="1:11" x14ac:dyDescent="0.25">
      <c r="A42" s="94"/>
      <c r="B42" s="94"/>
      <c r="C42" s="94"/>
      <c r="D42" s="94"/>
      <c r="E42" s="94"/>
      <c r="F42" s="94"/>
      <c r="G42" s="94"/>
    </row>
    <row r="43" spans="1:11" ht="15.75" thickBot="1" x14ac:dyDescent="0.3">
      <c r="A43" s="94"/>
      <c r="B43" s="94"/>
      <c r="C43" s="94"/>
      <c r="D43" s="94"/>
      <c r="E43" s="94"/>
      <c r="F43" s="94"/>
      <c r="G43" s="94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113" t="s">
        <v>29</v>
      </c>
      <c r="B45" s="114"/>
      <c r="C45" s="114"/>
      <c r="D45" s="114"/>
      <c r="E45" s="114"/>
      <c r="F45" s="114"/>
      <c r="G45" s="115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16" t="s">
        <v>60</v>
      </c>
      <c r="B76" s="117"/>
      <c r="C76" s="117"/>
      <c r="D76" s="117"/>
      <c r="E76" s="22"/>
      <c r="F76" s="23">
        <f>SUM(F46:F75)</f>
        <v>0</v>
      </c>
      <c r="G76" s="15"/>
    </row>
    <row r="77" spans="1:7" x14ac:dyDescent="0.25">
      <c r="A77" s="5"/>
      <c r="B77" s="5"/>
      <c r="C77" s="5"/>
      <c r="D77" s="5"/>
      <c r="E77" s="5"/>
      <c r="F77" s="5"/>
      <c r="G77" s="5"/>
    </row>
    <row r="78" spans="1:7" ht="71.25" hidden="1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hidden="1" thickBot="1" x14ac:dyDescent="0.3">
      <c r="A79" s="113" t="s">
        <v>62</v>
      </c>
      <c r="B79" s="114"/>
      <c r="C79" s="114"/>
      <c r="D79" s="114"/>
      <c r="E79" s="114"/>
      <c r="F79" s="114"/>
      <c r="G79" s="115"/>
    </row>
    <row r="80" spans="1:7" hidden="1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hidden="1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hidden="1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hidden="1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hidden="1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hidden="1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hidden="1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hidden="1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hidden="1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hidden="1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hidden="1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hidden="1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hidden="1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hidden="1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hidden="1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hidden="1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hidden="1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hidden="1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hidden="1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hidden="1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hidden="1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hidden="1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hidden="1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hidden="1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hidden="1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hidden="1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hidden="1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hidden="1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hidden="1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hidden="1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hidden="1" thickBot="1" x14ac:dyDescent="0.3">
      <c r="A110" s="116" t="s">
        <v>63</v>
      </c>
      <c r="B110" s="117"/>
      <c r="C110" s="117"/>
      <c r="D110" s="117"/>
      <c r="E110" s="22"/>
      <c r="F110" s="23">
        <f>SUM(F80:F109)</f>
        <v>0</v>
      </c>
      <c r="G110" s="15"/>
    </row>
    <row r="111" spans="1:7" x14ac:dyDescent="0.25">
      <c r="A111" s="94" t="s">
        <v>64</v>
      </c>
      <c r="B111" s="94"/>
      <c r="C111" s="94"/>
      <c r="D111" s="94"/>
      <c r="E111" s="94"/>
      <c r="F111" s="94"/>
      <c r="G111" s="94"/>
    </row>
    <row r="112" spans="1:7" x14ac:dyDescent="0.25">
      <c r="A112" s="94"/>
      <c r="B112" s="94"/>
      <c r="C112" s="94"/>
      <c r="D112" s="94"/>
      <c r="E112" s="94"/>
      <c r="F112" s="94"/>
      <c r="G112" s="94"/>
    </row>
    <row r="113" spans="1:9" ht="15.75" thickBot="1" x14ac:dyDescent="0.3">
      <c r="A113" s="94"/>
      <c r="B113" s="94"/>
      <c r="C113" s="94"/>
      <c r="D113" s="94"/>
      <c r="E113" s="94"/>
      <c r="F113" s="94"/>
      <c r="G113" s="94"/>
    </row>
    <row r="114" spans="1:9" ht="16.5" customHeight="1" x14ac:dyDescent="0.25">
      <c r="A114" s="118" t="s">
        <v>65</v>
      </c>
      <c r="B114" s="90"/>
      <c r="C114" s="90"/>
      <c r="D114" s="90"/>
      <c r="E114" s="119"/>
      <c r="F114" s="24">
        <v>2000</v>
      </c>
      <c r="G114" s="16"/>
    </row>
    <row r="115" spans="1:9" ht="15.75" customHeight="1" x14ac:dyDescent="0.25">
      <c r="A115" s="140" t="s">
        <v>66</v>
      </c>
      <c r="B115" s="141"/>
      <c r="C115" s="141"/>
      <c r="D115" s="141"/>
      <c r="E115" s="141"/>
      <c r="F115" s="25">
        <f>F76+F110</f>
        <v>0</v>
      </c>
      <c r="G115" s="17"/>
    </row>
    <row r="116" spans="1:9" ht="15.75" thickBot="1" x14ac:dyDescent="0.3">
      <c r="A116" s="133" t="s">
        <v>67</v>
      </c>
      <c r="B116" s="134"/>
      <c r="C116" s="134"/>
      <c r="D116" s="135" t="str">
        <f>IF(F116&gt;0,"NEVYČERPÁNO!",IF(F116&lt;0,"PŘEČERPÁNO!",""))</f>
        <v>NEVYČERPÁNO!</v>
      </c>
      <c r="E116" s="136"/>
      <c r="F116" s="26">
        <f>F114-F115</f>
        <v>2000</v>
      </c>
      <c r="G116" s="17"/>
    </row>
    <row r="117" spans="1:9" ht="16.5" customHeight="1" thickBot="1" x14ac:dyDescent="0.3">
      <c r="A117" s="140" t="s">
        <v>68</v>
      </c>
      <c r="B117" s="141"/>
      <c r="C117" s="141"/>
      <c r="D117" s="141"/>
      <c r="E117" s="142"/>
      <c r="F117" s="24"/>
      <c r="G117" s="14"/>
    </row>
    <row r="118" spans="1:9" ht="16.5" customHeight="1" thickBot="1" x14ac:dyDescent="0.3">
      <c r="A118" s="163" t="s">
        <v>69</v>
      </c>
      <c r="B118" s="164"/>
      <c r="C118" s="164"/>
      <c r="D118" s="164"/>
      <c r="E118" s="164"/>
      <c r="F118" s="27" t="str">
        <f>IFERROR(F115/F117,"")</f>
        <v/>
      </c>
      <c r="G118" s="15"/>
      <c r="I118" s="9"/>
    </row>
    <row r="119" spans="1:9" x14ac:dyDescent="0.25">
      <c r="A119" s="94" t="s">
        <v>70</v>
      </c>
      <c r="B119" s="94"/>
      <c r="C119" s="94"/>
      <c r="D119" s="94"/>
      <c r="E119" s="94"/>
      <c r="F119" s="94"/>
      <c r="G119" s="94"/>
    </row>
    <row r="120" spans="1:9" x14ac:dyDescent="0.25">
      <c r="A120" s="94"/>
      <c r="B120" s="94"/>
      <c r="C120" s="94"/>
      <c r="D120" s="94"/>
      <c r="E120" s="94"/>
      <c r="F120" s="94"/>
      <c r="G120" s="94"/>
    </row>
    <row r="121" spans="1:9" ht="15.75" thickBot="1" x14ac:dyDescent="0.3">
      <c r="A121" s="94"/>
      <c r="B121" s="94"/>
      <c r="C121" s="94"/>
      <c r="D121" s="94"/>
      <c r="E121" s="94"/>
      <c r="F121" s="94"/>
      <c r="G121" s="94"/>
    </row>
    <row r="122" spans="1:9" ht="15" customHeight="1" x14ac:dyDescent="0.25">
      <c r="A122" s="118" t="s">
        <v>71</v>
      </c>
      <c r="B122" s="90"/>
      <c r="C122" s="90"/>
      <c r="D122" s="90"/>
      <c r="E122" s="90"/>
      <c r="F122" s="90"/>
      <c r="G122" s="124" t="s">
        <v>72</v>
      </c>
    </row>
    <row r="123" spans="1:9" x14ac:dyDescent="0.25">
      <c r="A123" s="140"/>
      <c r="B123" s="141"/>
      <c r="C123" s="141"/>
      <c r="D123" s="141"/>
      <c r="E123" s="141"/>
      <c r="F123" s="141"/>
      <c r="G123" s="125"/>
    </row>
    <row r="124" spans="1:9" ht="15.75" thickBot="1" x14ac:dyDescent="0.3">
      <c r="A124" s="163"/>
      <c r="B124" s="164"/>
      <c r="C124" s="164"/>
      <c r="D124" s="164"/>
      <c r="E124" s="164"/>
      <c r="F124" s="164"/>
      <c r="G124" s="126"/>
    </row>
    <row r="125" spans="1:9" ht="15" customHeight="1" x14ac:dyDescent="0.25">
      <c r="A125" s="174" t="str">
        <f>IFERROR(VLOOKUP(D21,Data!C:H,6,0),"")</f>
        <v>1. Vyhodnocení splnění účelu čerpání dotace (originál)    
2. Kopie dokladů vztahujících se k vyúčtování dotace včetně kopií dokladů o jejich úhradě (faktury, bankovní výpisy nebo pokladní doklad), kopie dokladu o přijetí dotace
3. Kopie dokladů o realizaci akce (předávací protokol),
4. Výpis z odděleného účetnictví, jestliže je příjemce povinen účetnictví vést nebo výpis z daňové evidence, ve které budou rozlišeny výdaje s konkrétní vazbou na projekt, vede-li příjemce daňovou evidenci (výpis, sestava z odděleného účetnictví k operacím souvisejícím s poskytnutou dotací) 
5.Účetní doklad prokazující uvedení do stavu způsobilého k užívání v souladu s příslušnou vyhláškou MF ČR provádějící zákon č. 563/1991 Sb., o účetnictví (protokol o zařazení majetku, karta dlouhodobého majetku, interní doklad o zařazení majetku apod.) - v případě investiční dotace 
6. Doklad o zveřejnění informace, že na akci byla poskytnuta dotace z rozpočtu kraje (propagace loga Karlovarský kraj, aktivní odkaz na web KK)
7. Průkazná dokumentace k předmětu dotace (fotodokumentace pořízeného majetku, průběhu realizace projektu...)</v>
      </c>
      <c r="B125" s="175"/>
      <c r="C125" s="175"/>
      <c r="D125" s="175"/>
      <c r="E125" s="175"/>
      <c r="F125" s="175"/>
      <c r="G125" s="95"/>
      <c r="I125" s="9"/>
    </row>
    <row r="126" spans="1:9" x14ac:dyDescent="0.25">
      <c r="A126" s="176"/>
      <c r="B126" s="177"/>
      <c r="C126" s="177"/>
      <c r="D126" s="177"/>
      <c r="E126" s="177"/>
      <c r="F126" s="177"/>
      <c r="G126" s="96"/>
      <c r="I126" s="9"/>
    </row>
    <row r="127" spans="1:9" x14ac:dyDescent="0.25">
      <c r="A127" s="176"/>
      <c r="B127" s="177"/>
      <c r="C127" s="177"/>
      <c r="D127" s="177"/>
      <c r="E127" s="177"/>
      <c r="F127" s="177"/>
      <c r="G127" s="96"/>
    </row>
    <row r="128" spans="1:9" x14ac:dyDescent="0.25">
      <c r="A128" s="176"/>
      <c r="B128" s="177"/>
      <c r="C128" s="177"/>
      <c r="D128" s="177"/>
      <c r="E128" s="177"/>
      <c r="F128" s="177"/>
      <c r="G128" s="96"/>
    </row>
    <row r="129" spans="1:7" x14ac:dyDescent="0.25">
      <c r="A129" s="176"/>
      <c r="B129" s="177"/>
      <c r="C129" s="177"/>
      <c r="D129" s="177"/>
      <c r="E129" s="177"/>
      <c r="F129" s="177"/>
      <c r="G129" s="96"/>
    </row>
    <row r="130" spans="1:7" x14ac:dyDescent="0.25">
      <c r="A130" s="176"/>
      <c r="B130" s="177"/>
      <c r="C130" s="177"/>
      <c r="D130" s="177"/>
      <c r="E130" s="177"/>
      <c r="F130" s="177"/>
      <c r="G130" s="96"/>
    </row>
    <row r="131" spans="1:7" x14ac:dyDescent="0.25">
      <c r="A131" s="176"/>
      <c r="B131" s="177"/>
      <c r="C131" s="177"/>
      <c r="D131" s="177"/>
      <c r="E131" s="177"/>
      <c r="F131" s="177"/>
      <c r="G131" s="96"/>
    </row>
    <row r="132" spans="1:7" x14ac:dyDescent="0.25">
      <c r="A132" s="176"/>
      <c r="B132" s="177"/>
      <c r="C132" s="177"/>
      <c r="D132" s="177"/>
      <c r="E132" s="177"/>
      <c r="F132" s="177"/>
      <c r="G132" s="96"/>
    </row>
    <row r="133" spans="1:7" x14ac:dyDescent="0.25">
      <c r="A133" s="176"/>
      <c r="B133" s="177"/>
      <c r="C133" s="177"/>
      <c r="D133" s="177"/>
      <c r="E133" s="177"/>
      <c r="F133" s="177"/>
      <c r="G133" s="96"/>
    </row>
    <row r="134" spans="1:7" x14ac:dyDescent="0.25">
      <c r="A134" s="176"/>
      <c r="B134" s="177"/>
      <c r="C134" s="177"/>
      <c r="D134" s="177"/>
      <c r="E134" s="177"/>
      <c r="F134" s="177"/>
      <c r="G134" s="96"/>
    </row>
    <row r="135" spans="1:7" x14ac:dyDescent="0.25">
      <c r="A135" s="176"/>
      <c r="B135" s="177"/>
      <c r="C135" s="177"/>
      <c r="D135" s="177"/>
      <c r="E135" s="177"/>
      <c r="F135" s="177"/>
      <c r="G135" s="96"/>
    </row>
    <row r="136" spans="1:7" x14ac:dyDescent="0.25">
      <c r="A136" s="176"/>
      <c r="B136" s="177"/>
      <c r="C136" s="177"/>
      <c r="D136" s="177"/>
      <c r="E136" s="177"/>
      <c r="F136" s="177"/>
      <c r="G136" s="96"/>
    </row>
    <row r="137" spans="1:7" x14ac:dyDescent="0.25">
      <c r="A137" s="176"/>
      <c r="B137" s="177"/>
      <c r="C137" s="177"/>
      <c r="D137" s="177"/>
      <c r="E137" s="177"/>
      <c r="F137" s="177"/>
      <c r="G137" s="96"/>
    </row>
    <row r="138" spans="1:7" x14ac:dyDescent="0.25">
      <c r="A138" s="176"/>
      <c r="B138" s="177"/>
      <c r="C138" s="177"/>
      <c r="D138" s="177"/>
      <c r="E138" s="177"/>
      <c r="F138" s="177"/>
      <c r="G138" s="96"/>
    </row>
    <row r="139" spans="1:7" x14ac:dyDescent="0.25">
      <c r="A139" s="176"/>
      <c r="B139" s="177"/>
      <c r="C139" s="177"/>
      <c r="D139" s="177"/>
      <c r="E139" s="177"/>
      <c r="F139" s="177"/>
      <c r="G139" s="96"/>
    </row>
    <row r="140" spans="1:7" x14ac:dyDescent="0.25">
      <c r="A140" s="176"/>
      <c r="B140" s="177"/>
      <c r="C140" s="177"/>
      <c r="D140" s="177"/>
      <c r="E140" s="177"/>
      <c r="F140" s="177"/>
      <c r="G140" s="96"/>
    </row>
    <row r="141" spans="1:7" x14ac:dyDescent="0.25">
      <c r="A141" s="176"/>
      <c r="B141" s="177"/>
      <c r="C141" s="177"/>
      <c r="D141" s="177"/>
      <c r="E141" s="177"/>
      <c r="F141" s="177"/>
      <c r="G141" s="96"/>
    </row>
    <row r="142" spans="1:7" x14ac:dyDescent="0.25">
      <c r="A142" s="176"/>
      <c r="B142" s="177"/>
      <c r="C142" s="177"/>
      <c r="D142" s="177"/>
      <c r="E142" s="177"/>
      <c r="F142" s="177"/>
      <c r="G142" s="96"/>
    </row>
    <row r="143" spans="1:7" x14ac:dyDescent="0.25">
      <c r="A143" s="176"/>
      <c r="B143" s="177"/>
      <c r="C143" s="177"/>
      <c r="D143" s="177"/>
      <c r="E143" s="177"/>
      <c r="F143" s="177"/>
      <c r="G143" s="96"/>
    </row>
    <row r="144" spans="1:7" x14ac:dyDescent="0.25">
      <c r="A144" s="176"/>
      <c r="B144" s="177"/>
      <c r="C144" s="177"/>
      <c r="D144" s="177"/>
      <c r="E144" s="177"/>
      <c r="F144" s="177"/>
      <c r="G144" s="96"/>
    </row>
    <row r="145" spans="1:7" x14ac:dyDescent="0.25">
      <c r="A145" s="176"/>
      <c r="B145" s="177"/>
      <c r="C145" s="177"/>
      <c r="D145" s="177"/>
      <c r="E145" s="177"/>
      <c r="F145" s="177"/>
      <c r="G145" s="96"/>
    </row>
    <row r="146" spans="1:7" x14ac:dyDescent="0.25">
      <c r="A146" s="176"/>
      <c r="B146" s="177"/>
      <c r="C146" s="177"/>
      <c r="D146" s="177"/>
      <c r="E146" s="177"/>
      <c r="F146" s="177"/>
      <c r="G146" s="96"/>
    </row>
    <row r="147" spans="1:7" x14ac:dyDescent="0.25">
      <c r="A147" s="176"/>
      <c r="B147" s="177"/>
      <c r="C147" s="177"/>
      <c r="D147" s="177"/>
      <c r="E147" s="177"/>
      <c r="F147" s="177"/>
      <c r="G147" s="96"/>
    </row>
    <row r="148" spans="1:7" ht="15.75" thickBot="1" x14ac:dyDescent="0.3">
      <c r="A148" s="178"/>
      <c r="B148" s="179"/>
      <c r="C148" s="179"/>
      <c r="D148" s="179"/>
      <c r="E148" s="179"/>
      <c r="F148" s="179"/>
      <c r="G148" s="97"/>
    </row>
    <row r="149" spans="1:7" ht="16.5" customHeight="1" x14ac:dyDescent="0.25">
      <c r="A149" s="122" t="s">
        <v>73</v>
      </c>
      <c r="B149" s="123"/>
      <c r="C149" s="123"/>
      <c r="D149" s="123"/>
      <c r="E149" s="123"/>
      <c r="F149" s="123"/>
      <c r="G149" s="46">
        <f>SUM(G125:G148)</f>
        <v>0</v>
      </c>
    </row>
    <row r="150" spans="1:7" x14ac:dyDescent="0.25">
      <c r="A150" s="94" t="s">
        <v>74</v>
      </c>
      <c r="B150" s="94"/>
      <c r="C150" s="94"/>
      <c r="D150" s="94"/>
      <c r="E150" s="94"/>
      <c r="F150" s="94"/>
      <c r="G150" s="94"/>
    </row>
    <row r="151" spans="1:7" x14ac:dyDescent="0.25">
      <c r="A151" s="94"/>
      <c r="B151" s="94"/>
      <c r="C151" s="94"/>
      <c r="D151" s="94"/>
      <c r="E151" s="94"/>
      <c r="F151" s="94"/>
      <c r="G151" s="94"/>
    </row>
    <row r="152" spans="1:7" ht="15.75" thickBot="1" x14ac:dyDescent="0.3">
      <c r="A152" s="94"/>
      <c r="B152" s="94"/>
      <c r="C152" s="94"/>
      <c r="D152" s="94"/>
      <c r="E152" s="94"/>
      <c r="F152" s="94"/>
      <c r="G152" s="94"/>
    </row>
    <row r="153" spans="1:7" x14ac:dyDescent="0.25">
      <c r="A153" s="118" t="s">
        <v>75</v>
      </c>
      <c r="B153" s="90"/>
      <c r="C153" s="90"/>
      <c r="D153" s="90" t="s">
        <v>76</v>
      </c>
      <c r="E153" s="90"/>
      <c r="F153" s="90" t="s">
        <v>77</v>
      </c>
      <c r="G153" s="91"/>
    </row>
    <row r="154" spans="1:7" x14ac:dyDescent="0.25">
      <c r="A154" s="140"/>
      <c r="B154" s="141"/>
      <c r="C154" s="141"/>
      <c r="D154" s="99"/>
      <c r="E154" s="99"/>
      <c r="F154" s="92">
        <f ca="1">TODAY()</f>
        <v>45350</v>
      </c>
      <c r="G154" s="93"/>
    </row>
    <row r="155" spans="1:7" x14ac:dyDescent="0.25">
      <c r="A155" s="140" t="s">
        <v>78</v>
      </c>
      <c r="B155" s="141"/>
      <c r="C155" s="141"/>
      <c r="D155" s="141" t="s">
        <v>79</v>
      </c>
      <c r="E155" s="141"/>
      <c r="F155" s="141" t="s">
        <v>80</v>
      </c>
      <c r="G155" s="93"/>
    </row>
    <row r="156" spans="1:7" x14ac:dyDescent="0.25">
      <c r="A156" s="140"/>
      <c r="B156" s="141"/>
      <c r="C156" s="141"/>
      <c r="D156" s="99"/>
      <c r="E156" s="99"/>
      <c r="F156" s="99"/>
      <c r="G156" s="100"/>
    </row>
    <row r="157" spans="1:7" ht="15.75" customHeight="1" x14ac:dyDescent="0.25">
      <c r="A157" s="140" t="s">
        <v>81</v>
      </c>
      <c r="B157" s="141"/>
      <c r="C157" s="141"/>
      <c r="D157" s="141" t="s">
        <v>82</v>
      </c>
      <c r="E157" s="141"/>
      <c r="F157" s="141" t="s">
        <v>83</v>
      </c>
      <c r="G157" s="93"/>
    </row>
    <row r="158" spans="1:7" x14ac:dyDescent="0.25">
      <c r="A158" s="140"/>
      <c r="B158" s="141"/>
      <c r="C158" s="141"/>
      <c r="D158" s="141"/>
      <c r="E158" s="141"/>
      <c r="F158" s="141"/>
      <c r="G158" s="93"/>
    </row>
    <row r="159" spans="1:7" ht="15" customHeight="1" x14ac:dyDescent="0.25">
      <c r="A159" s="172"/>
      <c r="B159" s="168"/>
      <c r="C159" s="168"/>
      <c r="D159" s="168"/>
      <c r="E159" s="168"/>
      <c r="F159" s="168"/>
      <c r="G159" s="170"/>
    </row>
    <row r="160" spans="1:7" ht="15" customHeight="1" x14ac:dyDescent="0.25">
      <c r="A160" s="172"/>
      <c r="B160" s="168"/>
      <c r="C160" s="168"/>
      <c r="D160" s="168"/>
      <c r="E160" s="168"/>
      <c r="F160" s="168"/>
      <c r="G160" s="170"/>
    </row>
    <row r="161" spans="1:7" ht="15.75" thickBot="1" x14ac:dyDescent="0.3">
      <c r="A161" s="173"/>
      <c r="B161" s="169"/>
      <c r="C161" s="169"/>
      <c r="D161" s="169"/>
      <c r="E161" s="169"/>
      <c r="F161" s="169"/>
      <c r="G161" s="171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Zeros="0" view="pageBreakPreview" topLeftCell="C1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46" t="s">
        <v>0</v>
      </c>
      <c r="B1" s="146"/>
      <c r="C1" s="146"/>
      <c r="D1" s="146"/>
      <c r="E1" s="146"/>
      <c r="F1" s="146"/>
      <c r="G1" s="146"/>
    </row>
    <row r="2" spans="1:7" s="4" customFormat="1" x14ac:dyDescent="0.25">
      <c r="A2" s="146" t="s">
        <v>1</v>
      </c>
      <c r="B2" s="146"/>
      <c r="C2" s="146"/>
      <c r="D2" s="146"/>
      <c r="E2" s="146"/>
      <c r="F2" s="146"/>
      <c r="G2" s="146"/>
    </row>
    <row r="3" spans="1:7" s="4" customFormat="1" ht="15.75" thickBot="1" x14ac:dyDescent="0.3">
      <c r="A3" s="128"/>
      <c r="B3" s="128"/>
      <c r="C3" s="128"/>
      <c r="D3" s="128"/>
      <c r="E3" s="128"/>
      <c r="F3" s="128"/>
      <c r="G3" s="128"/>
    </row>
    <row r="4" spans="1:7" s="4" customFormat="1" ht="15" customHeight="1" x14ac:dyDescent="0.25">
      <c r="A4" s="147" t="s">
        <v>2</v>
      </c>
      <c r="B4" s="148"/>
      <c r="C4" s="148"/>
      <c r="D4" s="149"/>
      <c r="E4" s="150" t="s">
        <v>3</v>
      </c>
      <c r="F4" s="151"/>
      <c r="G4" s="152"/>
    </row>
    <row r="5" spans="1:7" s="4" customFormat="1" x14ac:dyDescent="0.25">
      <c r="A5" s="120"/>
      <c r="B5" s="94"/>
      <c r="C5" s="94"/>
      <c r="D5" s="121"/>
      <c r="E5" s="153"/>
      <c r="F5" s="154"/>
      <c r="G5" s="155"/>
    </row>
    <row r="6" spans="1:7" s="4" customFormat="1" x14ac:dyDescent="0.25">
      <c r="A6" s="120" t="s">
        <v>4</v>
      </c>
      <c r="B6" s="94"/>
      <c r="C6" s="94"/>
      <c r="D6" s="121"/>
      <c r="E6" s="127"/>
      <c r="F6" s="128"/>
      <c r="G6" s="129"/>
    </row>
    <row r="7" spans="1:7" s="4" customFormat="1" x14ac:dyDescent="0.25">
      <c r="A7" s="120" t="str">
        <f>FV!A6</f>
        <v>Odbor regionálního rozvoje</v>
      </c>
      <c r="B7" s="94"/>
      <c r="C7" s="94"/>
      <c r="D7" s="121"/>
      <c r="E7" s="127"/>
      <c r="F7" s="128"/>
      <c r="G7" s="129"/>
    </row>
    <row r="8" spans="1:7" s="4" customFormat="1" x14ac:dyDescent="0.25">
      <c r="A8" s="120"/>
      <c r="B8" s="94"/>
      <c r="C8" s="94"/>
      <c r="D8" s="121"/>
      <c r="E8" s="127"/>
      <c r="F8" s="128"/>
      <c r="G8" s="129"/>
    </row>
    <row r="9" spans="1:7" s="4" customFormat="1" x14ac:dyDescent="0.25">
      <c r="A9" s="120" t="s">
        <v>5</v>
      </c>
      <c r="B9" s="94"/>
      <c r="C9" s="94"/>
      <c r="D9" s="121"/>
      <c r="E9" s="127"/>
      <c r="F9" s="128"/>
      <c r="G9" s="129"/>
    </row>
    <row r="10" spans="1:7" s="4" customFormat="1" x14ac:dyDescent="0.25">
      <c r="A10" s="120" t="s">
        <v>6</v>
      </c>
      <c r="B10" s="94"/>
      <c r="C10" s="94"/>
      <c r="D10" s="121"/>
      <c r="E10" s="127"/>
      <c r="F10" s="128"/>
      <c r="G10" s="129"/>
    </row>
    <row r="11" spans="1:7" s="4" customFormat="1" ht="15.75" thickBot="1" x14ac:dyDescent="0.3">
      <c r="A11" s="127" t="s">
        <v>7</v>
      </c>
      <c r="B11" s="128"/>
      <c r="C11" s="128"/>
      <c r="D11" s="129"/>
      <c r="E11" s="130"/>
      <c r="F11" s="131"/>
      <c r="G11" s="132"/>
    </row>
    <row r="12" spans="1:7" s="4" customFormat="1" x14ac:dyDescent="0.25">
      <c r="A12" s="127" t="s">
        <v>8</v>
      </c>
      <c r="B12" s="128"/>
      <c r="C12" s="128"/>
      <c r="D12" s="129"/>
      <c r="E12" s="150" t="s">
        <v>9</v>
      </c>
      <c r="F12" s="151"/>
      <c r="G12" s="152"/>
    </row>
    <row r="13" spans="1:7" s="4" customFormat="1" ht="15" customHeight="1" x14ac:dyDescent="0.25">
      <c r="A13" s="127" t="s">
        <v>10</v>
      </c>
      <c r="B13" s="128"/>
      <c r="C13" s="128"/>
      <c r="D13" s="129"/>
      <c r="E13" s="153"/>
      <c r="F13" s="154"/>
      <c r="G13" s="155"/>
    </row>
    <row r="14" spans="1:7" s="4" customFormat="1" x14ac:dyDescent="0.25">
      <c r="A14" s="127" t="s">
        <v>11</v>
      </c>
      <c r="B14" s="128"/>
      <c r="C14" s="128"/>
      <c r="D14" s="129"/>
      <c r="E14" s="127"/>
      <c r="F14" s="128"/>
      <c r="G14" s="129"/>
    </row>
    <row r="15" spans="1:7" s="4" customFormat="1" ht="15.75" thickBot="1" x14ac:dyDescent="0.3">
      <c r="A15" s="40"/>
      <c r="B15" s="41"/>
      <c r="C15" s="41"/>
      <c r="D15" s="42"/>
      <c r="E15" s="130"/>
      <c r="F15" s="131"/>
      <c r="G15" s="132"/>
    </row>
    <row r="16" spans="1:7" s="4" customFormat="1" x14ac:dyDescent="0.25">
      <c r="A16" s="156" t="s">
        <v>84</v>
      </c>
      <c r="B16" s="156"/>
      <c r="C16" s="156"/>
      <c r="D16" s="156"/>
      <c r="E16" s="156"/>
      <c r="F16" s="156"/>
      <c r="G16" s="156"/>
    </row>
    <row r="17" spans="1:9" s="44" customFormat="1" ht="15" customHeight="1" x14ac:dyDescent="0.25">
      <c r="A17" s="156"/>
      <c r="B17" s="156"/>
      <c r="C17" s="156"/>
      <c r="D17" s="156"/>
      <c r="E17" s="156"/>
      <c r="F17" s="156"/>
      <c r="G17" s="156"/>
      <c r="I17" s="45"/>
    </row>
    <row r="18" spans="1:9" s="4" customFormat="1" x14ac:dyDescent="0.25">
      <c r="A18" s="94" t="s">
        <v>12</v>
      </c>
      <c r="B18" s="94"/>
      <c r="C18" s="94"/>
      <c r="D18" s="94"/>
      <c r="E18" s="94"/>
      <c r="F18" s="94"/>
      <c r="G18" s="94"/>
    </row>
    <row r="19" spans="1:9" s="4" customFormat="1" ht="15.75" thickBot="1" x14ac:dyDescent="0.3">
      <c r="A19" s="94"/>
      <c r="B19" s="94"/>
      <c r="C19" s="94"/>
      <c r="D19" s="94"/>
      <c r="E19" s="94"/>
      <c r="F19" s="94"/>
      <c r="G19" s="94"/>
    </row>
    <row r="20" spans="1:9" s="4" customFormat="1" x14ac:dyDescent="0.25">
      <c r="A20" s="118" t="s">
        <v>13</v>
      </c>
      <c r="B20" s="90"/>
      <c r="C20" s="90"/>
      <c r="D20" s="90" t="str">
        <f>FV!D21</f>
        <v>Program rozvoje konkurenceschopnosti Karlovarského kraje "Startovací vouchery"</v>
      </c>
      <c r="E20" s="90"/>
      <c r="F20" s="90"/>
      <c r="G20" s="91"/>
    </row>
    <row r="21" spans="1:9" s="4" customFormat="1" x14ac:dyDescent="0.25">
      <c r="A21" s="157"/>
      <c r="B21" s="158"/>
      <c r="C21" s="158"/>
      <c r="D21" s="158"/>
      <c r="E21" s="158"/>
      <c r="F21" s="158"/>
      <c r="G21" s="180"/>
    </row>
    <row r="22" spans="1:9" s="4" customFormat="1" ht="15.75" thickBot="1" x14ac:dyDescent="0.3">
      <c r="A22" s="140"/>
      <c r="B22" s="141"/>
      <c r="C22" s="141"/>
      <c r="D22" s="141"/>
      <c r="E22" s="141"/>
      <c r="F22" s="141"/>
      <c r="G22" s="93"/>
    </row>
    <row r="23" spans="1:9" s="4" customFormat="1" x14ac:dyDescent="0.25">
      <c r="A23" s="140" t="s">
        <v>15</v>
      </c>
      <c r="B23" s="141"/>
      <c r="C23" s="142"/>
      <c r="D23" s="87">
        <f>FV!D24</f>
        <v>0</v>
      </c>
      <c r="E23" s="88"/>
      <c r="F23" s="88"/>
      <c r="G23" s="89"/>
    </row>
    <row r="24" spans="1:9" s="4" customFormat="1" x14ac:dyDescent="0.25">
      <c r="A24" s="140" t="s">
        <v>16</v>
      </c>
      <c r="B24" s="141"/>
      <c r="C24" s="142"/>
      <c r="D24" s="98">
        <f>FV!D25</f>
        <v>0</v>
      </c>
      <c r="E24" s="99"/>
      <c r="F24" s="99"/>
      <c r="G24" s="100"/>
    </row>
    <row r="25" spans="1:9" s="4" customFormat="1" x14ac:dyDescent="0.25">
      <c r="A25" s="140" t="s">
        <v>17</v>
      </c>
      <c r="B25" s="141"/>
      <c r="C25" s="142"/>
      <c r="D25" s="98">
        <f>FV!D26</f>
        <v>0</v>
      </c>
      <c r="E25" s="99"/>
      <c r="F25" s="99"/>
      <c r="G25" s="100"/>
    </row>
    <row r="26" spans="1:9" s="4" customFormat="1" x14ac:dyDescent="0.25">
      <c r="A26" s="140"/>
      <c r="B26" s="141"/>
      <c r="C26" s="142"/>
      <c r="D26" s="98"/>
      <c r="E26" s="99"/>
      <c r="F26" s="99"/>
      <c r="G26" s="100"/>
    </row>
    <row r="27" spans="1:9" s="4" customFormat="1" x14ac:dyDescent="0.25">
      <c r="A27" s="140"/>
      <c r="B27" s="141"/>
      <c r="C27" s="142"/>
      <c r="D27" s="98"/>
      <c r="E27" s="99"/>
      <c r="F27" s="99"/>
      <c r="G27" s="100"/>
    </row>
    <row r="28" spans="1:9" s="4" customFormat="1" ht="15.75" thickBot="1" x14ac:dyDescent="0.3">
      <c r="A28" s="163"/>
      <c r="B28" s="164"/>
      <c r="C28" s="165"/>
      <c r="D28" s="137"/>
      <c r="E28" s="138"/>
      <c r="F28" s="138"/>
      <c r="G28" s="139"/>
    </row>
    <row r="29" spans="1:9" s="4" customFormat="1" x14ac:dyDescent="0.25">
      <c r="A29" s="94" t="s">
        <v>18</v>
      </c>
      <c r="B29" s="94"/>
      <c r="C29" s="94"/>
      <c r="D29" s="94"/>
      <c r="E29" s="94"/>
      <c r="F29" s="94"/>
      <c r="G29" s="94"/>
    </row>
    <row r="30" spans="1:9" s="4" customFormat="1" ht="15.75" thickBot="1" x14ac:dyDescent="0.3">
      <c r="A30" s="94"/>
      <c r="B30" s="94"/>
      <c r="C30" s="94"/>
      <c r="D30" s="94"/>
      <c r="E30" s="94"/>
      <c r="F30" s="94"/>
      <c r="G30" s="94"/>
    </row>
    <row r="31" spans="1:9" s="4" customFormat="1" x14ac:dyDescent="0.25">
      <c r="A31" s="118" t="str">
        <f>FV!A34</f>
        <v/>
      </c>
      <c r="B31" s="90"/>
      <c r="C31" s="119"/>
      <c r="D31" s="87">
        <f>FV!D34</f>
        <v>0</v>
      </c>
      <c r="E31" s="88"/>
      <c r="F31" s="88"/>
      <c r="G31" s="89"/>
    </row>
    <row r="32" spans="1:9" s="4" customFormat="1" x14ac:dyDescent="0.25">
      <c r="A32" s="140"/>
      <c r="B32" s="141"/>
      <c r="C32" s="142"/>
      <c r="D32" s="98"/>
      <c r="E32" s="99"/>
      <c r="F32" s="99"/>
      <c r="G32" s="100"/>
    </row>
    <row r="33" spans="1:7" s="4" customFormat="1" x14ac:dyDescent="0.25">
      <c r="A33" s="101" t="str">
        <f>FV!A36</f>
        <v/>
      </c>
      <c r="B33" s="102"/>
      <c r="C33" s="103"/>
      <c r="D33" s="107">
        <f>FV!D36</f>
        <v>0</v>
      </c>
      <c r="E33" s="108"/>
      <c r="F33" s="108"/>
      <c r="G33" s="109"/>
    </row>
    <row r="34" spans="1:7" s="4" customFormat="1" ht="15.75" thickBot="1" x14ac:dyDescent="0.3">
      <c r="A34" s="130"/>
      <c r="B34" s="131"/>
      <c r="C34" s="132"/>
      <c r="D34" s="181"/>
      <c r="E34" s="182"/>
      <c r="F34" s="182"/>
      <c r="G34" s="183"/>
    </row>
    <row r="35" spans="1:7" s="4" customFormat="1" x14ac:dyDescent="0.25">
      <c r="A35" s="94" t="s">
        <v>85</v>
      </c>
      <c r="B35" s="94"/>
      <c r="C35" s="94"/>
      <c r="D35" s="94"/>
      <c r="E35" s="94"/>
      <c r="F35" s="94"/>
      <c r="G35" s="94"/>
    </row>
    <row r="36" spans="1:7" s="4" customFormat="1" ht="15.75" thickBot="1" x14ac:dyDescent="0.3">
      <c r="A36" s="94"/>
      <c r="B36" s="94"/>
      <c r="C36" s="94"/>
      <c r="D36" s="94"/>
      <c r="E36" s="94"/>
      <c r="F36" s="94"/>
      <c r="G36" s="94"/>
    </row>
    <row r="37" spans="1:7" ht="15.75" thickBot="1" x14ac:dyDescent="0.3">
      <c r="A37" s="184" t="s">
        <v>86</v>
      </c>
      <c r="B37" s="185"/>
      <c r="C37" s="186"/>
      <c r="D37" s="187" t="str">
        <f>IFERROR(VLOOKUP(FV!D21,Data!C:G,5,0),"")</f>
        <v>7882138002/5500 - ZBÚ Raiffeisen Bank</v>
      </c>
      <c r="E37" s="187"/>
      <c r="F37" s="188"/>
      <c r="G37" s="189"/>
    </row>
    <row r="38" spans="1:7" x14ac:dyDescent="0.25">
      <c r="A38" s="190" t="s">
        <v>87</v>
      </c>
      <c r="B38" s="191"/>
      <c r="C38" s="192"/>
      <c r="D38" s="198"/>
      <c r="E38" s="199"/>
      <c r="F38" s="204"/>
      <c r="G38" s="205"/>
    </row>
    <row r="39" spans="1:7" x14ac:dyDescent="0.25">
      <c r="A39" s="196" t="s">
        <v>88</v>
      </c>
      <c r="B39" s="197"/>
      <c r="C39" s="197"/>
      <c r="D39" s="200">
        <f>FV!F116</f>
        <v>2000</v>
      </c>
      <c r="E39" s="201"/>
      <c r="F39" s="206"/>
      <c r="G39" s="207"/>
    </row>
    <row r="40" spans="1:7" ht="15.75" thickBot="1" x14ac:dyDescent="0.3">
      <c r="A40" s="193" t="s">
        <v>89</v>
      </c>
      <c r="B40" s="194"/>
      <c r="C40" s="195"/>
      <c r="D40" s="202"/>
      <c r="E40" s="203"/>
      <c r="F40" s="208"/>
      <c r="G40" s="209"/>
    </row>
    <row r="41" spans="1:7" x14ac:dyDescent="0.25">
      <c r="A41" s="94" t="s">
        <v>90</v>
      </c>
      <c r="B41" s="94"/>
      <c r="C41" s="94"/>
      <c r="D41" s="94"/>
      <c r="E41" s="94"/>
      <c r="F41" s="94"/>
      <c r="G41" s="94"/>
    </row>
    <row r="42" spans="1:7" ht="15.75" thickBot="1" x14ac:dyDescent="0.3">
      <c r="A42" s="94"/>
      <c r="B42" s="94"/>
      <c r="C42" s="94"/>
      <c r="D42" s="94"/>
      <c r="E42" s="94"/>
      <c r="F42" s="94"/>
      <c r="G42" s="94"/>
    </row>
    <row r="43" spans="1:7" x14ac:dyDescent="0.25">
      <c r="A43" s="118" t="s">
        <v>75</v>
      </c>
      <c r="B43" s="90"/>
      <c r="C43" s="90"/>
      <c r="D43" s="90" t="s">
        <v>76</v>
      </c>
      <c r="E43" s="90"/>
      <c r="F43" s="90" t="s">
        <v>77</v>
      </c>
      <c r="G43" s="91"/>
    </row>
    <row r="44" spans="1:7" x14ac:dyDescent="0.25">
      <c r="A44" s="140"/>
      <c r="B44" s="141"/>
      <c r="C44" s="141"/>
      <c r="D44" s="99"/>
      <c r="E44" s="99"/>
      <c r="F44" s="92">
        <f ca="1">TODAY()</f>
        <v>45350</v>
      </c>
      <c r="G44" s="93"/>
    </row>
    <row r="45" spans="1:7" x14ac:dyDescent="0.25">
      <c r="A45" s="140" t="s">
        <v>78</v>
      </c>
      <c r="B45" s="141"/>
      <c r="C45" s="141"/>
      <c r="D45" s="141" t="s">
        <v>79</v>
      </c>
      <c r="E45" s="141"/>
      <c r="F45" s="141" t="s">
        <v>80</v>
      </c>
      <c r="G45" s="93"/>
    </row>
    <row r="46" spans="1:7" x14ac:dyDescent="0.25">
      <c r="A46" s="140"/>
      <c r="B46" s="141"/>
      <c r="C46" s="141"/>
      <c r="D46" s="99"/>
      <c r="E46" s="99"/>
      <c r="F46" s="99"/>
      <c r="G46" s="100"/>
    </row>
    <row r="47" spans="1:7" x14ac:dyDescent="0.25">
      <c r="A47" s="140" t="s">
        <v>81</v>
      </c>
      <c r="B47" s="141"/>
      <c r="C47" s="141"/>
      <c r="D47" s="141" t="s">
        <v>82</v>
      </c>
      <c r="E47" s="141"/>
      <c r="F47" s="141" t="s">
        <v>83</v>
      </c>
      <c r="G47" s="93"/>
    </row>
    <row r="48" spans="1:7" x14ac:dyDescent="0.25">
      <c r="A48" s="140"/>
      <c r="B48" s="141"/>
      <c r="C48" s="141"/>
      <c r="D48" s="141"/>
      <c r="E48" s="141"/>
      <c r="F48" s="141"/>
      <c r="G48" s="93"/>
    </row>
    <row r="49" spans="1:7" x14ac:dyDescent="0.25">
      <c r="A49" s="172"/>
      <c r="B49" s="168"/>
      <c r="C49" s="168"/>
      <c r="D49" s="168"/>
      <c r="E49" s="168"/>
      <c r="F49" s="168"/>
      <c r="G49" s="170"/>
    </row>
    <row r="50" spans="1:7" x14ac:dyDescent="0.25">
      <c r="A50" s="172"/>
      <c r="B50" s="168"/>
      <c r="C50" s="168"/>
      <c r="D50" s="168"/>
      <c r="E50" s="168"/>
      <c r="F50" s="168"/>
      <c r="G50" s="170"/>
    </row>
    <row r="51" spans="1:7" ht="15.75" thickBot="1" x14ac:dyDescent="0.3">
      <c r="A51" s="173"/>
      <c r="B51" s="169"/>
      <c r="C51" s="169"/>
      <c r="D51" s="169"/>
      <c r="E51" s="169"/>
      <c r="F51" s="169"/>
      <c r="G51" s="171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212" t="s">
        <v>91</v>
      </c>
      <c r="B1" s="212"/>
      <c r="C1" s="212"/>
      <c r="D1" s="212"/>
      <c r="E1" s="212"/>
      <c r="F1" s="212"/>
      <c r="G1" s="212"/>
    </row>
    <row r="2" spans="1:9" ht="16.5" customHeight="1" x14ac:dyDescent="0.25">
      <c r="A2" s="212"/>
      <c r="B2" s="212"/>
      <c r="C2" s="212"/>
      <c r="D2" s="212"/>
      <c r="E2" s="212"/>
      <c r="F2" s="212"/>
      <c r="G2" s="212"/>
    </row>
    <row r="3" spans="1:9" ht="16.5" customHeight="1" x14ac:dyDescent="0.25">
      <c r="A3" s="212"/>
      <c r="B3" s="212"/>
      <c r="C3" s="212"/>
      <c r="D3" s="212"/>
      <c r="E3" s="212"/>
      <c r="F3" s="212"/>
      <c r="G3" s="212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213" t="s">
        <v>30</v>
      </c>
      <c r="B5" s="215" t="s">
        <v>92</v>
      </c>
      <c r="C5" s="215"/>
      <c r="D5" s="215"/>
      <c r="E5" s="215"/>
      <c r="F5" s="215"/>
      <c r="G5" s="217"/>
    </row>
    <row r="6" spans="1:9" s="3" customFormat="1" ht="16.5" customHeight="1" x14ac:dyDescent="0.25">
      <c r="A6" s="214"/>
      <c r="B6" s="216"/>
      <c r="C6" s="216"/>
      <c r="D6" s="216"/>
      <c r="E6" s="216"/>
      <c r="F6" s="216"/>
      <c r="G6" s="210"/>
    </row>
    <row r="7" spans="1:9" s="3" customFormat="1" ht="16.5" customHeight="1" x14ac:dyDescent="0.25">
      <c r="A7" s="214" t="s">
        <v>31</v>
      </c>
      <c r="B7" s="216" t="s">
        <v>93</v>
      </c>
      <c r="C7" s="216"/>
      <c r="D7" s="216"/>
      <c r="E7" s="216"/>
      <c r="F7" s="216"/>
      <c r="G7" s="210"/>
    </row>
    <row r="8" spans="1:9" s="3" customFormat="1" ht="16.5" customHeight="1" x14ac:dyDescent="0.25">
      <c r="A8" s="214"/>
      <c r="B8" s="216"/>
      <c r="C8" s="216"/>
      <c r="D8" s="216"/>
      <c r="E8" s="216"/>
      <c r="F8" s="216"/>
      <c r="G8" s="210"/>
    </row>
    <row r="9" spans="1:9" s="3" customFormat="1" ht="16.5" customHeight="1" x14ac:dyDescent="0.25">
      <c r="A9" s="214" t="s">
        <v>32</v>
      </c>
      <c r="B9" s="216" t="s">
        <v>94</v>
      </c>
      <c r="C9" s="216"/>
      <c r="D9" s="216"/>
      <c r="E9" s="216"/>
      <c r="F9" s="216"/>
      <c r="G9" s="210"/>
    </row>
    <row r="10" spans="1:9" s="3" customFormat="1" ht="16.5" customHeight="1" x14ac:dyDescent="0.25">
      <c r="A10" s="214"/>
      <c r="B10" s="216"/>
      <c r="C10" s="216"/>
      <c r="D10" s="216"/>
      <c r="E10" s="216"/>
      <c r="F10" s="216"/>
      <c r="G10" s="210"/>
    </row>
    <row r="11" spans="1:9" s="3" customFormat="1" ht="16.5" customHeight="1" x14ac:dyDescent="0.25">
      <c r="A11" s="214" t="s">
        <v>33</v>
      </c>
      <c r="B11" s="216" t="s">
        <v>95</v>
      </c>
      <c r="C11" s="216"/>
      <c r="D11" s="216"/>
      <c r="E11" s="216"/>
      <c r="F11" s="216"/>
      <c r="G11" s="210"/>
      <c r="I11" s="1"/>
    </row>
    <row r="12" spans="1:9" s="3" customFormat="1" ht="16.5" customHeight="1" x14ac:dyDescent="0.25">
      <c r="A12" s="214"/>
      <c r="B12" s="216"/>
      <c r="C12" s="216"/>
      <c r="D12" s="216"/>
      <c r="E12" s="216"/>
      <c r="F12" s="216"/>
      <c r="G12" s="210"/>
      <c r="I12" s="1"/>
    </row>
    <row r="13" spans="1:9" s="3" customFormat="1" ht="16.5" customHeight="1" x14ac:dyDescent="0.25">
      <c r="A13" s="214" t="s">
        <v>34</v>
      </c>
      <c r="B13" s="216" t="s">
        <v>96</v>
      </c>
      <c r="C13" s="216"/>
      <c r="D13" s="216"/>
      <c r="E13" s="216"/>
      <c r="F13" s="216"/>
      <c r="G13" s="210"/>
    </row>
    <row r="14" spans="1:9" s="3" customFormat="1" ht="16.5" customHeight="1" x14ac:dyDescent="0.25">
      <c r="A14" s="214"/>
      <c r="B14" s="216"/>
      <c r="C14" s="216"/>
      <c r="D14" s="216"/>
      <c r="E14" s="216"/>
      <c r="F14" s="216"/>
      <c r="G14" s="210"/>
    </row>
    <row r="15" spans="1:9" s="3" customFormat="1" ht="16.5" customHeight="1" x14ac:dyDescent="0.25">
      <c r="A15" s="214" t="s">
        <v>35</v>
      </c>
      <c r="B15" s="216" t="s">
        <v>97</v>
      </c>
      <c r="C15" s="216"/>
      <c r="D15" s="216"/>
      <c r="E15" s="216"/>
      <c r="F15" s="216"/>
      <c r="G15" s="210"/>
    </row>
    <row r="16" spans="1:9" s="3" customFormat="1" ht="16.5" customHeight="1" x14ac:dyDescent="0.25">
      <c r="A16" s="214"/>
      <c r="B16" s="216"/>
      <c r="C16" s="216"/>
      <c r="D16" s="216"/>
      <c r="E16" s="216"/>
      <c r="F16" s="216"/>
      <c r="G16" s="210"/>
    </row>
    <row r="17" spans="1:7" s="3" customFormat="1" ht="16.5" customHeight="1" x14ac:dyDescent="0.25">
      <c r="A17" s="214" t="s">
        <v>36</v>
      </c>
      <c r="B17" s="216" t="s">
        <v>98</v>
      </c>
      <c r="C17" s="216"/>
      <c r="D17" s="216"/>
      <c r="E17" s="216"/>
      <c r="F17" s="216"/>
      <c r="G17" s="210"/>
    </row>
    <row r="18" spans="1:7" s="3" customFormat="1" ht="16.5" customHeight="1" x14ac:dyDescent="0.25">
      <c r="A18" s="214"/>
      <c r="B18" s="216"/>
      <c r="C18" s="216"/>
      <c r="D18" s="216"/>
      <c r="E18" s="216"/>
      <c r="F18" s="216"/>
      <c r="G18" s="210"/>
    </row>
    <row r="19" spans="1:7" s="3" customFormat="1" ht="16.5" customHeight="1" x14ac:dyDescent="0.25">
      <c r="A19" s="214" t="s">
        <v>37</v>
      </c>
      <c r="B19" s="216" t="s">
        <v>99</v>
      </c>
      <c r="C19" s="216"/>
      <c r="D19" s="216"/>
      <c r="E19" s="216"/>
      <c r="F19" s="216"/>
      <c r="G19" s="210"/>
    </row>
    <row r="20" spans="1:7" s="3" customFormat="1" ht="16.5" customHeight="1" x14ac:dyDescent="0.25">
      <c r="A20" s="214"/>
      <c r="B20" s="216"/>
      <c r="C20" s="216"/>
      <c r="D20" s="216"/>
      <c r="E20" s="216"/>
      <c r="F20" s="216"/>
      <c r="G20" s="210"/>
    </row>
    <row r="21" spans="1:7" s="3" customFormat="1" ht="16.5" customHeight="1" x14ac:dyDescent="0.25">
      <c r="A21" s="214" t="s">
        <v>38</v>
      </c>
      <c r="B21" s="216" t="s">
        <v>100</v>
      </c>
      <c r="C21" s="216"/>
      <c r="D21" s="216"/>
      <c r="E21" s="216"/>
      <c r="F21" s="216"/>
      <c r="G21" s="210"/>
    </row>
    <row r="22" spans="1:7" s="3" customFormat="1" ht="16.5" customHeight="1" x14ac:dyDescent="0.25">
      <c r="A22" s="214"/>
      <c r="B22" s="216"/>
      <c r="C22" s="216"/>
      <c r="D22" s="216"/>
      <c r="E22" s="216"/>
      <c r="F22" s="216"/>
      <c r="G22" s="210"/>
    </row>
    <row r="23" spans="1:7" s="3" customFormat="1" ht="16.5" customHeight="1" x14ac:dyDescent="0.25">
      <c r="A23" s="214" t="s">
        <v>39</v>
      </c>
      <c r="B23" s="216" t="s">
        <v>101</v>
      </c>
      <c r="C23" s="216"/>
      <c r="D23" s="216"/>
      <c r="E23" s="216"/>
      <c r="F23" s="216"/>
      <c r="G23" s="210"/>
    </row>
    <row r="24" spans="1:7" s="3" customFormat="1" ht="16.5" customHeight="1" x14ac:dyDescent="0.25">
      <c r="A24" s="214"/>
      <c r="B24" s="216"/>
      <c r="C24" s="216"/>
      <c r="D24" s="216"/>
      <c r="E24" s="216"/>
      <c r="F24" s="216"/>
      <c r="G24" s="210"/>
    </row>
    <row r="25" spans="1:7" s="3" customFormat="1" ht="16.5" customHeight="1" x14ac:dyDescent="0.25">
      <c r="A25" s="218" t="s">
        <v>40</v>
      </c>
      <c r="B25" s="240" t="s">
        <v>102</v>
      </c>
      <c r="C25" s="240"/>
      <c r="D25" s="240"/>
      <c r="E25" s="240"/>
      <c r="F25" s="240"/>
      <c r="G25" s="210"/>
    </row>
    <row r="26" spans="1:7" s="3" customFormat="1" ht="16.5" customHeight="1" thickBot="1" x14ac:dyDescent="0.3">
      <c r="A26" s="219"/>
      <c r="B26" s="241"/>
      <c r="C26" s="241"/>
      <c r="D26" s="241"/>
      <c r="E26" s="241"/>
      <c r="F26" s="241"/>
      <c r="G26" s="211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20" t="s">
        <v>103</v>
      </c>
      <c r="B28" s="224" t="s">
        <v>104</v>
      </c>
      <c r="C28" s="224"/>
      <c r="D28" s="224"/>
      <c r="E28" s="224"/>
      <c r="F28" s="224"/>
      <c r="G28" s="225"/>
    </row>
    <row r="29" spans="1:7" ht="16.5" customHeight="1" thickBot="1" x14ac:dyDescent="0.3">
      <c r="A29" s="221"/>
      <c r="B29" s="226"/>
      <c r="C29" s="227"/>
      <c r="D29" s="227"/>
      <c r="E29" s="227"/>
      <c r="F29" s="227"/>
      <c r="G29" s="228"/>
    </row>
    <row r="30" spans="1:7" ht="16.5" customHeight="1" thickBot="1" x14ac:dyDescent="0.3">
      <c r="A30" s="222"/>
      <c r="B30" s="229" t="s">
        <v>105</v>
      </c>
      <c r="C30" s="229"/>
      <c r="D30" s="229"/>
      <c r="E30" s="229"/>
      <c r="F30" s="229"/>
      <c r="G30" s="230"/>
    </row>
    <row r="31" spans="1:7" ht="16.5" customHeight="1" thickBot="1" x14ac:dyDescent="0.3">
      <c r="A31" s="221"/>
      <c r="B31" s="226"/>
      <c r="C31" s="227"/>
      <c r="D31" s="227"/>
      <c r="E31" s="227"/>
      <c r="F31" s="227"/>
      <c r="G31" s="228"/>
    </row>
    <row r="32" spans="1:7" ht="16.5" customHeight="1" thickBot="1" x14ac:dyDescent="0.3">
      <c r="A32" s="222"/>
      <c r="B32" s="229" t="s">
        <v>82</v>
      </c>
      <c r="C32" s="229"/>
      <c r="D32" s="229"/>
      <c r="E32" s="229"/>
      <c r="F32" s="229"/>
      <c r="G32" s="230"/>
    </row>
    <row r="33" spans="1:7" ht="16.5" customHeight="1" x14ac:dyDescent="0.25">
      <c r="A33" s="221"/>
      <c r="B33" s="231"/>
      <c r="C33" s="232"/>
      <c r="D33" s="232"/>
      <c r="E33" s="232"/>
      <c r="F33" s="232"/>
      <c r="G33" s="233"/>
    </row>
    <row r="34" spans="1:7" ht="16.5" customHeight="1" x14ac:dyDescent="0.25">
      <c r="A34" s="221"/>
      <c r="B34" s="234"/>
      <c r="C34" s="235"/>
      <c r="D34" s="235"/>
      <c r="E34" s="235"/>
      <c r="F34" s="235"/>
      <c r="G34" s="236"/>
    </row>
    <row r="35" spans="1:7" ht="16.5" customHeight="1" thickBot="1" x14ac:dyDescent="0.3">
      <c r="A35" s="223"/>
      <c r="B35" s="237"/>
      <c r="C35" s="238"/>
      <c r="D35" s="238"/>
      <c r="E35" s="238"/>
      <c r="F35" s="238"/>
      <c r="G35" s="239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20" t="s">
        <v>106</v>
      </c>
      <c r="B37" s="224" t="s">
        <v>104</v>
      </c>
      <c r="C37" s="224"/>
      <c r="D37" s="224"/>
      <c r="E37" s="224"/>
      <c r="F37" s="224"/>
      <c r="G37" s="225"/>
    </row>
    <row r="38" spans="1:7" ht="16.5" customHeight="1" thickBot="1" x14ac:dyDescent="0.3">
      <c r="A38" s="221"/>
      <c r="B38" s="226"/>
      <c r="C38" s="227"/>
      <c r="D38" s="227"/>
      <c r="E38" s="227"/>
      <c r="F38" s="227"/>
      <c r="G38" s="228"/>
    </row>
    <row r="39" spans="1:7" ht="16.5" customHeight="1" thickBot="1" x14ac:dyDescent="0.3">
      <c r="A39" s="222"/>
      <c r="B39" s="229" t="s">
        <v>105</v>
      </c>
      <c r="C39" s="229"/>
      <c r="D39" s="229"/>
      <c r="E39" s="229"/>
      <c r="F39" s="229"/>
      <c r="G39" s="230"/>
    </row>
    <row r="40" spans="1:7" ht="16.5" customHeight="1" thickBot="1" x14ac:dyDescent="0.3">
      <c r="A40" s="221"/>
      <c r="B40" s="226"/>
      <c r="C40" s="227"/>
      <c r="D40" s="227"/>
      <c r="E40" s="227"/>
      <c r="F40" s="227"/>
      <c r="G40" s="228"/>
    </row>
    <row r="41" spans="1:7" ht="16.5" customHeight="1" thickBot="1" x14ac:dyDescent="0.3">
      <c r="A41" s="222"/>
      <c r="B41" s="229" t="s">
        <v>82</v>
      </c>
      <c r="C41" s="229"/>
      <c r="D41" s="229"/>
      <c r="E41" s="229"/>
      <c r="F41" s="229"/>
      <c r="G41" s="230"/>
    </row>
    <row r="42" spans="1:7" ht="16.5" customHeight="1" x14ac:dyDescent="0.25">
      <c r="A42" s="221"/>
      <c r="B42" s="231"/>
      <c r="C42" s="232"/>
      <c r="D42" s="232"/>
      <c r="E42" s="232"/>
      <c r="F42" s="232"/>
      <c r="G42" s="233"/>
    </row>
    <row r="43" spans="1:7" ht="16.5" customHeight="1" x14ac:dyDescent="0.25">
      <c r="A43" s="221"/>
      <c r="B43" s="234"/>
      <c r="C43" s="235"/>
      <c r="D43" s="235"/>
      <c r="E43" s="235"/>
      <c r="F43" s="235"/>
      <c r="G43" s="236"/>
    </row>
    <row r="44" spans="1:7" ht="16.5" customHeight="1" thickBot="1" x14ac:dyDescent="0.3">
      <c r="A44" s="223"/>
      <c r="B44" s="237"/>
      <c r="C44" s="238"/>
      <c r="D44" s="238"/>
      <c r="E44" s="238"/>
      <c r="F44" s="238"/>
      <c r="G44" s="239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68"/>
  <sheetViews>
    <sheetView topLeftCell="A27" workbookViewId="0">
      <selection activeCell="J29" sqref="J29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63" style="53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x14ac:dyDescent="0.2">
      <c r="A2" s="80" t="s">
        <v>118</v>
      </c>
      <c r="B2" s="76">
        <v>1</v>
      </c>
      <c r="C2" s="77" t="s">
        <v>119</v>
      </c>
      <c r="D2" s="77" t="s">
        <v>120</v>
      </c>
      <c r="E2" s="76" t="s">
        <v>121</v>
      </c>
      <c r="F2" s="76" t="s">
        <v>122</v>
      </c>
      <c r="G2" s="78" t="s">
        <v>123</v>
      </c>
      <c r="H2" s="79" t="s">
        <v>124</v>
      </c>
      <c r="J2" s="54" t="s">
        <v>125</v>
      </c>
      <c r="K2" s="52" t="s">
        <v>122</v>
      </c>
      <c r="L2" s="52" t="s">
        <v>122</v>
      </c>
    </row>
    <row r="3" spans="1:12" ht="108" x14ac:dyDescent="0.2">
      <c r="A3" s="61" t="s">
        <v>118</v>
      </c>
      <c r="B3" s="62">
        <v>2</v>
      </c>
      <c r="C3" s="63" t="s">
        <v>126</v>
      </c>
      <c r="D3" s="63" t="s">
        <v>120</v>
      </c>
      <c r="E3" s="62" t="s">
        <v>127</v>
      </c>
      <c r="F3" s="62" t="s">
        <v>122</v>
      </c>
      <c r="G3" s="64" t="s">
        <v>123</v>
      </c>
      <c r="H3" s="64" t="s">
        <v>128</v>
      </c>
      <c r="J3" s="54" t="s">
        <v>129</v>
      </c>
      <c r="K3" s="52" t="s">
        <v>130</v>
      </c>
      <c r="L3" s="52" t="s">
        <v>130</v>
      </c>
    </row>
    <row r="4" spans="1:12" ht="84" x14ac:dyDescent="0.2">
      <c r="A4" s="61" t="s">
        <v>118</v>
      </c>
      <c r="B4" s="62">
        <v>3</v>
      </c>
      <c r="C4" s="63" t="s">
        <v>131</v>
      </c>
      <c r="D4" s="63" t="s">
        <v>120</v>
      </c>
      <c r="E4" s="62" t="s">
        <v>121</v>
      </c>
      <c r="F4" s="62" t="s">
        <v>122</v>
      </c>
      <c r="G4" s="64" t="s">
        <v>123</v>
      </c>
      <c r="H4" s="64" t="s">
        <v>132</v>
      </c>
      <c r="J4" s="54" t="s">
        <v>133</v>
      </c>
    </row>
    <row r="5" spans="1:12" ht="84" x14ac:dyDescent="0.2">
      <c r="A5" s="61" t="s">
        <v>134</v>
      </c>
      <c r="B5" s="62">
        <v>4</v>
      </c>
      <c r="C5" s="63" t="s">
        <v>135</v>
      </c>
      <c r="D5" s="63" t="s">
        <v>136</v>
      </c>
      <c r="E5" s="62" t="s">
        <v>127</v>
      </c>
      <c r="F5" s="62" t="s">
        <v>122</v>
      </c>
      <c r="G5" s="64" t="s">
        <v>137</v>
      </c>
      <c r="H5" s="64" t="s">
        <v>138</v>
      </c>
      <c r="J5" s="56"/>
    </row>
    <row r="6" spans="1:12" ht="36" x14ac:dyDescent="0.2">
      <c r="A6" s="62" t="s">
        <v>139</v>
      </c>
      <c r="B6" s="62">
        <v>5</v>
      </c>
      <c r="C6" s="63" t="s">
        <v>140</v>
      </c>
      <c r="D6" s="63" t="s">
        <v>141</v>
      </c>
      <c r="E6" s="62" t="s">
        <v>142</v>
      </c>
      <c r="F6" s="62" t="s">
        <v>130</v>
      </c>
      <c r="G6" s="64" t="s">
        <v>143</v>
      </c>
      <c r="H6" s="64"/>
      <c r="J6" s="56"/>
    </row>
    <row r="7" spans="1:12" ht="36" x14ac:dyDescent="0.2">
      <c r="A7" s="62" t="s">
        <v>144</v>
      </c>
      <c r="B7" s="62">
        <v>6</v>
      </c>
      <c r="C7" s="63" t="s">
        <v>145</v>
      </c>
      <c r="D7" s="63" t="s">
        <v>141</v>
      </c>
      <c r="E7" s="62" t="s">
        <v>142</v>
      </c>
      <c r="F7" s="62" t="s">
        <v>130</v>
      </c>
      <c r="G7" s="64" t="s">
        <v>146</v>
      </c>
      <c r="H7" s="64"/>
      <c r="J7" s="56"/>
    </row>
    <row r="8" spans="1:12" ht="84" x14ac:dyDescent="0.2">
      <c r="A8" s="70" t="s">
        <v>139</v>
      </c>
      <c r="B8" s="62">
        <v>7</v>
      </c>
      <c r="C8" s="69" t="s">
        <v>147</v>
      </c>
      <c r="D8" s="63" t="s">
        <v>141</v>
      </c>
      <c r="E8" s="62" t="s">
        <v>142</v>
      </c>
      <c r="F8" s="62" t="s">
        <v>130</v>
      </c>
      <c r="G8" s="64" t="s">
        <v>148</v>
      </c>
      <c r="H8" s="60"/>
    </row>
    <row r="9" spans="1:12" ht="132" x14ac:dyDescent="0.2">
      <c r="A9" s="75" t="s">
        <v>149</v>
      </c>
      <c r="B9" s="76">
        <v>8</v>
      </c>
      <c r="C9" s="77" t="s">
        <v>150</v>
      </c>
      <c r="D9" s="77" t="s">
        <v>151</v>
      </c>
      <c r="E9" s="76" t="s">
        <v>121</v>
      </c>
      <c r="F9" s="76" t="s">
        <v>122</v>
      </c>
      <c r="G9" s="78" t="s">
        <v>152</v>
      </c>
      <c r="H9" s="79" t="s">
        <v>124</v>
      </c>
    </row>
    <row r="10" spans="1:12" ht="132" x14ac:dyDescent="0.2">
      <c r="A10" s="80" t="s">
        <v>153</v>
      </c>
      <c r="B10" s="76">
        <v>9</v>
      </c>
      <c r="C10" s="77" t="s">
        <v>154</v>
      </c>
      <c r="D10" s="77" t="s">
        <v>155</v>
      </c>
      <c r="E10" s="76" t="s">
        <v>121</v>
      </c>
      <c r="F10" s="76" t="s">
        <v>122</v>
      </c>
      <c r="G10" s="78" t="s">
        <v>137</v>
      </c>
      <c r="H10" s="79" t="s">
        <v>124</v>
      </c>
    </row>
    <row r="11" spans="1:12" ht="24" x14ac:dyDescent="0.2">
      <c r="A11" s="61" t="s">
        <v>153</v>
      </c>
      <c r="B11" s="62">
        <v>10</v>
      </c>
      <c r="C11" s="63" t="s">
        <v>156</v>
      </c>
      <c r="D11" s="63" t="s">
        <v>155</v>
      </c>
      <c r="E11" s="62" t="s">
        <v>157</v>
      </c>
      <c r="F11" s="62" t="s">
        <v>122</v>
      </c>
      <c r="G11" s="64" t="s">
        <v>137</v>
      </c>
      <c r="H11" s="73"/>
    </row>
    <row r="12" spans="1:12" ht="84" x14ac:dyDescent="0.2">
      <c r="A12" s="61" t="s">
        <v>153</v>
      </c>
      <c r="B12" s="62">
        <v>11</v>
      </c>
      <c r="C12" s="63" t="s">
        <v>158</v>
      </c>
      <c r="D12" s="63" t="s">
        <v>155</v>
      </c>
      <c r="E12" s="65" t="s">
        <v>121</v>
      </c>
      <c r="F12" s="62" t="s">
        <v>122</v>
      </c>
      <c r="G12" s="64" t="s">
        <v>137</v>
      </c>
      <c r="H12" s="66" t="s">
        <v>159</v>
      </c>
    </row>
    <row r="13" spans="1:12" ht="108" x14ac:dyDescent="0.2">
      <c r="A13" s="61" t="s">
        <v>153</v>
      </c>
      <c r="B13" s="62">
        <v>12</v>
      </c>
      <c r="C13" s="63" t="s">
        <v>160</v>
      </c>
      <c r="D13" s="63" t="s">
        <v>155</v>
      </c>
      <c r="E13" s="62" t="s">
        <v>127</v>
      </c>
      <c r="F13" s="62" t="s">
        <v>122</v>
      </c>
      <c r="G13" s="64" t="s">
        <v>137</v>
      </c>
      <c r="H13" s="74" t="s">
        <v>161</v>
      </c>
    </row>
    <row r="14" spans="1:12" ht="132" x14ac:dyDescent="0.2">
      <c r="A14" s="61" t="s">
        <v>153</v>
      </c>
      <c r="B14" s="62">
        <v>13</v>
      </c>
      <c r="C14" s="64" t="s">
        <v>162</v>
      </c>
      <c r="D14" s="63" t="s">
        <v>155</v>
      </c>
      <c r="E14" s="62" t="s">
        <v>121</v>
      </c>
      <c r="F14" s="62" t="s">
        <v>122</v>
      </c>
      <c r="G14" s="64" t="s">
        <v>137</v>
      </c>
      <c r="H14" s="66" t="s">
        <v>163</v>
      </c>
    </row>
    <row r="15" spans="1:12" ht="120" x14ac:dyDescent="0.2">
      <c r="A15" s="61" t="s">
        <v>153</v>
      </c>
      <c r="B15" s="62">
        <v>14</v>
      </c>
      <c r="C15" s="63" t="s">
        <v>164</v>
      </c>
      <c r="D15" s="63" t="s">
        <v>155</v>
      </c>
      <c r="E15" s="62" t="s">
        <v>127</v>
      </c>
      <c r="F15" s="62" t="s">
        <v>122</v>
      </c>
      <c r="G15" s="64" t="s">
        <v>137</v>
      </c>
      <c r="H15" s="66" t="s">
        <v>165</v>
      </c>
    </row>
    <row r="16" spans="1:12" ht="132" x14ac:dyDescent="0.2">
      <c r="A16" s="61" t="s">
        <v>153</v>
      </c>
      <c r="B16" s="62">
        <v>15</v>
      </c>
      <c r="C16" s="63" t="s">
        <v>166</v>
      </c>
      <c r="D16" s="63" t="s">
        <v>155</v>
      </c>
      <c r="E16" s="65" t="s">
        <v>121</v>
      </c>
      <c r="F16" s="62" t="s">
        <v>122</v>
      </c>
      <c r="G16" s="64" t="s">
        <v>137</v>
      </c>
      <c r="H16" s="66" t="s">
        <v>167</v>
      </c>
    </row>
    <row r="17" spans="1:8" ht="96" x14ac:dyDescent="0.2">
      <c r="A17" s="61" t="s">
        <v>153</v>
      </c>
      <c r="B17" s="62">
        <v>16</v>
      </c>
      <c r="C17" s="63" t="s">
        <v>168</v>
      </c>
      <c r="D17" s="63" t="s">
        <v>155</v>
      </c>
      <c r="E17" s="65" t="s">
        <v>157</v>
      </c>
      <c r="F17" s="62" t="s">
        <v>122</v>
      </c>
      <c r="G17" s="64" t="s">
        <v>137</v>
      </c>
      <c r="H17" s="66" t="s">
        <v>169</v>
      </c>
    </row>
    <row r="18" spans="1:8" ht="156" x14ac:dyDescent="0.2">
      <c r="A18" s="61" t="s">
        <v>153</v>
      </c>
      <c r="B18" s="62">
        <v>17</v>
      </c>
      <c r="C18" s="63" t="s">
        <v>170</v>
      </c>
      <c r="D18" s="63" t="s">
        <v>155</v>
      </c>
      <c r="E18" s="62" t="s">
        <v>127</v>
      </c>
      <c r="F18" s="62" t="s">
        <v>122</v>
      </c>
      <c r="G18" s="64" t="s">
        <v>137</v>
      </c>
      <c r="H18" s="67" t="s">
        <v>171</v>
      </c>
    </row>
    <row r="19" spans="1:8" ht="24" x14ac:dyDescent="0.2">
      <c r="A19" s="80" t="s">
        <v>172</v>
      </c>
      <c r="B19" s="76">
        <v>18</v>
      </c>
      <c r="C19" s="77" t="s">
        <v>173</v>
      </c>
      <c r="D19" s="77" t="s">
        <v>174</v>
      </c>
      <c r="E19" s="76" t="s">
        <v>121</v>
      </c>
      <c r="F19" s="76" t="s">
        <v>122</v>
      </c>
      <c r="G19" s="78" t="s">
        <v>137</v>
      </c>
      <c r="H19" s="79"/>
    </row>
    <row r="20" spans="1:8" ht="156" x14ac:dyDescent="0.2">
      <c r="A20" s="61" t="s">
        <v>172</v>
      </c>
      <c r="B20" s="62">
        <v>19</v>
      </c>
      <c r="C20" s="63" t="s">
        <v>175</v>
      </c>
      <c r="D20" s="63" t="s">
        <v>174</v>
      </c>
      <c r="E20" s="62" t="s">
        <v>121</v>
      </c>
      <c r="F20" s="62" t="s">
        <v>122</v>
      </c>
      <c r="G20" s="64" t="s">
        <v>176</v>
      </c>
      <c r="H20" s="68" t="s">
        <v>177</v>
      </c>
    </row>
    <row r="21" spans="1:8" ht="252" x14ac:dyDescent="0.2">
      <c r="A21" s="61" t="s">
        <v>172</v>
      </c>
      <c r="B21" s="62">
        <v>20</v>
      </c>
      <c r="C21" s="63" t="s">
        <v>178</v>
      </c>
      <c r="D21" s="63" t="s">
        <v>174</v>
      </c>
      <c r="E21" s="62" t="s">
        <v>142</v>
      </c>
      <c r="F21" s="62" t="s">
        <v>122</v>
      </c>
      <c r="G21" s="64" t="s">
        <v>176</v>
      </c>
      <c r="H21" s="68" t="s">
        <v>179</v>
      </c>
    </row>
    <row r="22" spans="1:8" ht="192" x14ac:dyDescent="0.2">
      <c r="A22" s="61" t="s">
        <v>172</v>
      </c>
      <c r="B22" s="62">
        <v>21</v>
      </c>
      <c r="C22" s="63" t="s">
        <v>180</v>
      </c>
      <c r="D22" s="63" t="s">
        <v>174</v>
      </c>
      <c r="E22" s="62" t="s">
        <v>127</v>
      </c>
      <c r="F22" s="62" t="s">
        <v>122</v>
      </c>
      <c r="G22" s="64" t="s">
        <v>176</v>
      </c>
      <c r="H22" s="68" t="s">
        <v>181</v>
      </c>
    </row>
    <row r="23" spans="1:8" ht="132" x14ac:dyDescent="0.2">
      <c r="A23" s="61" t="s">
        <v>172</v>
      </c>
      <c r="B23" s="62">
        <v>22</v>
      </c>
      <c r="C23" s="63" t="s">
        <v>182</v>
      </c>
      <c r="D23" s="63" t="s">
        <v>174</v>
      </c>
      <c r="E23" s="62" t="s">
        <v>142</v>
      </c>
      <c r="F23" s="62" t="s">
        <v>122</v>
      </c>
      <c r="G23" s="64" t="s">
        <v>137</v>
      </c>
      <c r="H23" s="68" t="s">
        <v>183</v>
      </c>
    </row>
    <row r="24" spans="1:8" ht="240" x14ac:dyDescent="0.2">
      <c r="A24" s="61" t="s">
        <v>172</v>
      </c>
      <c r="B24" s="62">
        <v>23</v>
      </c>
      <c r="C24" s="63" t="s">
        <v>184</v>
      </c>
      <c r="D24" s="63" t="s">
        <v>174</v>
      </c>
      <c r="E24" s="62" t="s">
        <v>157</v>
      </c>
      <c r="F24" s="62" t="s">
        <v>122</v>
      </c>
      <c r="G24" s="64" t="s">
        <v>137</v>
      </c>
      <c r="H24" s="63" t="s">
        <v>185</v>
      </c>
    </row>
    <row r="25" spans="1:8" ht="216" x14ac:dyDescent="0.2">
      <c r="A25" s="61" t="s">
        <v>172</v>
      </c>
      <c r="B25" s="62">
        <v>24</v>
      </c>
      <c r="C25" s="63" t="s">
        <v>186</v>
      </c>
      <c r="D25" s="63" t="s">
        <v>174</v>
      </c>
      <c r="E25" s="62" t="s">
        <v>121</v>
      </c>
      <c r="F25" s="62" t="s">
        <v>122</v>
      </c>
      <c r="G25" s="64" t="s">
        <v>137</v>
      </c>
      <c r="H25" s="63" t="s">
        <v>187</v>
      </c>
    </row>
    <row r="26" spans="1:8" ht="204" x14ac:dyDescent="0.2">
      <c r="A26" s="61" t="s">
        <v>172</v>
      </c>
      <c r="B26" s="62">
        <v>25</v>
      </c>
      <c r="C26" s="63" t="s">
        <v>188</v>
      </c>
      <c r="D26" s="63" t="s">
        <v>174</v>
      </c>
      <c r="E26" s="65" t="s">
        <v>121</v>
      </c>
      <c r="F26" s="62" t="s">
        <v>122</v>
      </c>
      <c r="G26" s="64" t="s">
        <v>137</v>
      </c>
      <c r="H26" s="66" t="s">
        <v>189</v>
      </c>
    </row>
    <row r="27" spans="1:8" ht="216" x14ac:dyDescent="0.2">
      <c r="A27" s="61" t="s">
        <v>172</v>
      </c>
      <c r="B27" s="62">
        <v>26</v>
      </c>
      <c r="C27" s="63" t="s">
        <v>190</v>
      </c>
      <c r="D27" s="63" t="s">
        <v>174</v>
      </c>
      <c r="E27" s="62" t="s">
        <v>142</v>
      </c>
      <c r="F27" s="62" t="s">
        <v>122</v>
      </c>
      <c r="G27" s="64" t="s">
        <v>137</v>
      </c>
      <c r="H27" s="66" t="s">
        <v>191</v>
      </c>
    </row>
    <row r="28" spans="1:8" ht="36" x14ac:dyDescent="0.2">
      <c r="A28" s="62" t="s">
        <v>172</v>
      </c>
      <c r="B28" s="62">
        <v>27</v>
      </c>
      <c r="C28" s="63" t="s">
        <v>192</v>
      </c>
      <c r="D28" s="63" t="s">
        <v>174</v>
      </c>
      <c r="E28" s="72"/>
      <c r="F28" s="72"/>
      <c r="G28" s="71"/>
      <c r="H28" s="74"/>
    </row>
    <row r="29" spans="1:8" ht="303.75" customHeight="1" x14ac:dyDescent="0.2">
      <c r="A29" s="61" t="s">
        <v>172</v>
      </c>
      <c r="B29" s="62">
        <v>28</v>
      </c>
      <c r="C29" s="63" t="s">
        <v>14</v>
      </c>
      <c r="D29" s="63" t="s">
        <v>174</v>
      </c>
      <c r="E29" s="62" t="s">
        <v>142</v>
      </c>
      <c r="F29" s="62" t="s">
        <v>122</v>
      </c>
      <c r="G29" s="64" t="s">
        <v>137</v>
      </c>
      <c r="H29" s="68" t="s">
        <v>193</v>
      </c>
    </row>
    <row r="30" spans="1:8" ht="132" x14ac:dyDescent="0.2">
      <c r="A30" s="80" t="s">
        <v>194</v>
      </c>
      <c r="B30" s="76">
        <v>29</v>
      </c>
      <c r="C30" s="77" t="s">
        <v>195</v>
      </c>
      <c r="D30" s="77" t="s">
        <v>196</v>
      </c>
      <c r="E30" s="76" t="s">
        <v>121</v>
      </c>
      <c r="F30" s="76" t="s">
        <v>122</v>
      </c>
      <c r="G30" s="78" t="s">
        <v>137</v>
      </c>
      <c r="H30" s="79" t="s">
        <v>124</v>
      </c>
    </row>
    <row r="31" spans="1:8" ht="60" x14ac:dyDescent="0.2">
      <c r="A31" s="61" t="s">
        <v>194</v>
      </c>
      <c r="B31" s="62">
        <v>30</v>
      </c>
      <c r="C31" s="63" t="s">
        <v>197</v>
      </c>
      <c r="D31" s="63" t="s">
        <v>196</v>
      </c>
      <c r="E31" s="62" t="s">
        <v>142</v>
      </c>
      <c r="F31" s="62" t="s">
        <v>122</v>
      </c>
      <c r="G31" s="64" t="s">
        <v>137</v>
      </c>
      <c r="H31" s="60" t="s">
        <v>198</v>
      </c>
    </row>
    <row r="32" spans="1:8" ht="84" x14ac:dyDescent="0.2">
      <c r="A32" s="61" t="s">
        <v>194</v>
      </c>
      <c r="B32" s="62">
        <v>31</v>
      </c>
      <c r="C32" s="63" t="s">
        <v>199</v>
      </c>
      <c r="D32" s="63" t="s">
        <v>196</v>
      </c>
      <c r="E32" s="62" t="s">
        <v>127</v>
      </c>
      <c r="F32" s="62" t="s">
        <v>122</v>
      </c>
      <c r="G32" s="64" t="s">
        <v>137</v>
      </c>
      <c r="H32" s="64" t="s">
        <v>200</v>
      </c>
    </row>
    <row r="33" spans="1:10" ht="84" x14ac:dyDescent="0.2">
      <c r="A33" s="61" t="s">
        <v>194</v>
      </c>
      <c r="B33" s="62">
        <v>32</v>
      </c>
      <c r="C33" s="63" t="s">
        <v>201</v>
      </c>
      <c r="D33" s="63" t="s">
        <v>196</v>
      </c>
      <c r="E33" s="62" t="s">
        <v>127</v>
      </c>
      <c r="F33" s="62" t="s">
        <v>122</v>
      </c>
      <c r="G33" s="64" t="s">
        <v>137</v>
      </c>
      <c r="H33" s="64" t="s">
        <v>200</v>
      </c>
    </row>
    <row r="34" spans="1:10" ht="84" x14ac:dyDescent="0.2">
      <c r="A34" s="61" t="s">
        <v>194</v>
      </c>
      <c r="B34" s="62">
        <v>33</v>
      </c>
      <c r="C34" s="63" t="s">
        <v>202</v>
      </c>
      <c r="D34" s="63" t="s">
        <v>196</v>
      </c>
      <c r="E34" s="62" t="s">
        <v>127</v>
      </c>
      <c r="F34" s="62" t="s">
        <v>122</v>
      </c>
      <c r="G34" s="64" t="s">
        <v>137</v>
      </c>
      <c r="H34" s="64" t="s">
        <v>200</v>
      </c>
    </row>
    <row r="35" spans="1:10" ht="48" hidden="1" x14ac:dyDescent="0.25">
      <c r="A35" s="61" t="s">
        <v>194</v>
      </c>
      <c r="B35" s="62">
        <v>34</v>
      </c>
      <c r="C35" s="63" t="s">
        <v>203</v>
      </c>
      <c r="D35" s="63" t="s">
        <v>196</v>
      </c>
      <c r="E35" s="62" t="s">
        <v>127</v>
      </c>
      <c r="F35" s="62" t="s">
        <v>122</v>
      </c>
      <c r="G35" s="64" t="s">
        <v>137</v>
      </c>
      <c r="H35" s="71" t="s">
        <v>204</v>
      </c>
      <c r="J35" s="86"/>
    </row>
    <row r="36" spans="1:10" ht="132" hidden="1" x14ac:dyDescent="0.2">
      <c r="A36" s="61" t="s">
        <v>194</v>
      </c>
      <c r="B36" s="62">
        <v>35</v>
      </c>
      <c r="C36" s="63" t="s">
        <v>205</v>
      </c>
      <c r="D36" s="63" t="s">
        <v>196</v>
      </c>
      <c r="E36" s="62" t="s">
        <v>127</v>
      </c>
      <c r="F36" s="62" t="s">
        <v>122</v>
      </c>
      <c r="G36" s="85" t="s">
        <v>206</v>
      </c>
      <c r="H36" s="71" t="s">
        <v>207</v>
      </c>
    </row>
    <row r="37" spans="1:10" ht="156" hidden="1" x14ac:dyDescent="0.2">
      <c r="A37" s="62" t="s">
        <v>194</v>
      </c>
      <c r="B37" s="62">
        <v>36</v>
      </c>
      <c r="C37" s="63" t="s">
        <v>208</v>
      </c>
      <c r="D37" s="63" t="s">
        <v>196</v>
      </c>
      <c r="E37" s="72" t="s">
        <v>127</v>
      </c>
      <c r="F37" s="72" t="s">
        <v>122</v>
      </c>
      <c r="G37" s="85" t="s">
        <v>209</v>
      </c>
      <c r="H37" s="71" t="s">
        <v>210</v>
      </c>
    </row>
    <row r="38" spans="1:10" ht="36" x14ac:dyDescent="0.2">
      <c r="A38" s="80" t="s">
        <v>211</v>
      </c>
      <c r="B38" s="76">
        <v>37</v>
      </c>
      <c r="C38" s="77" t="s">
        <v>212</v>
      </c>
      <c r="D38" s="77" t="s">
        <v>213</v>
      </c>
      <c r="E38" s="76" t="s">
        <v>121</v>
      </c>
      <c r="F38" s="76" t="s">
        <v>122</v>
      </c>
      <c r="G38" s="78" t="s">
        <v>137</v>
      </c>
      <c r="H38" s="79"/>
    </row>
    <row r="39" spans="1:10" ht="48" x14ac:dyDescent="0.2">
      <c r="A39" s="61" t="s">
        <v>211</v>
      </c>
      <c r="B39" s="62">
        <v>38</v>
      </c>
      <c r="C39" s="63" t="s">
        <v>214</v>
      </c>
      <c r="D39" s="63" t="s">
        <v>213</v>
      </c>
      <c r="E39" s="62" t="s">
        <v>127</v>
      </c>
      <c r="F39" s="62" t="s">
        <v>122</v>
      </c>
      <c r="G39" s="64" t="s">
        <v>137</v>
      </c>
      <c r="H39" s="68" t="s">
        <v>215</v>
      </c>
    </row>
    <row r="40" spans="1:10" ht="48" x14ac:dyDescent="0.2">
      <c r="A40" s="61" t="s">
        <v>211</v>
      </c>
      <c r="B40" s="62">
        <v>39</v>
      </c>
      <c r="C40" s="63" t="s">
        <v>216</v>
      </c>
      <c r="D40" s="63" t="s">
        <v>213</v>
      </c>
      <c r="E40" s="62" t="s">
        <v>127</v>
      </c>
      <c r="F40" s="62" t="s">
        <v>122</v>
      </c>
      <c r="G40" s="64" t="s">
        <v>137</v>
      </c>
      <c r="H40" s="68" t="s">
        <v>215</v>
      </c>
    </row>
    <row r="41" spans="1:10" ht="48" x14ac:dyDescent="0.2">
      <c r="A41" s="61" t="s">
        <v>211</v>
      </c>
      <c r="B41" s="62">
        <v>40</v>
      </c>
      <c r="C41" s="63" t="s">
        <v>217</v>
      </c>
      <c r="D41" s="63" t="s">
        <v>213</v>
      </c>
      <c r="E41" s="62" t="s">
        <v>127</v>
      </c>
      <c r="F41" s="62" t="s">
        <v>122</v>
      </c>
      <c r="G41" s="64" t="s">
        <v>137</v>
      </c>
      <c r="H41" s="68" t="s">
        <v>215</v>
      </c>
    </row>
    <row r="42" spans="1:10" ht="48" x14ac:dyDescent="0.2">
      <c r="A42" s="61" t="s">
        <v>211</v>
      </c>
      <c r="B42" s="62">
        <v>41</v>
      </c>
      <c r="C42" s="63" t="s">
        <v>218</v>
      </c>
      <c r="D42" s="63" t="s">
        <v>213</v>
      </c>
      <c r="E42" s="62" t="s">
        <v>127</v>
      </c>
      <c r="F42" s="62" t="s">
        <v>122</v>
      </c>
      <c r="G42" s="64" t="s">
        <v>137</v>
      </c>
      <c r="H42" s="68" t="s">
        <v>215</v>
      </c>
    </row>
    <row r="43" spans="1:10" ht="60" x14ac:dyDescent="0.2">
      <c r="A43" s="61" t="s">
        <v>211</v>
      </c>
      <c r="B43" s="62">
        <v>42</v>
      </c>
      <c r="C43" s="63" t="s">
        <v>219</v>
      </c>
      <c r="D43" s="63" t="s">
        <v>213</v>
      </c>
      <c r="E43" s="62" t="s">
        <v>121</v>
      </c>
      <c r="F43" s="62" t="s">
        <v>122</v>
      </c>
      <c r="G43" s="64" t="s">
        <v>137</v>
      </c>
      <c r="H43" s="64" t="s">
        <v>220</v>
      </c>
    </row>
    <row r="44" spans="1:10" ht="48" x14ac:dyDescent="0.2">
      <c r="A44" s="61" t="s">
        <v>211</v>
      </c>
      <c r="B44" s="62">
        <v>43</v>
      </c>
      <c r="C44" s="63" t="s">
        <v>221</v>
      </c>
      <c r="D44" s="63" t="s">
        <v>213</v>
      </c>
      <c r="E44" s="62" t="s">
        <v>127</v>
      </c>
      <c r="F44" s="62" t="s">
        <v>122</v>
      </c>
      <c r="G44" s="64" t="s">
        <v>137</v>
      </c>
      <c r="H44" s="68" t="s">
        <v>215</v>
      </c>
    </row>
    <row r="45" spans="1:10" ht="72" x14ac:dyDescent="0.2">
      <c r="A45" s="61" t="s">
        <v>211</v>
      </c>
      <c r="B45" s="62">
        <v>44</v>
      </c>
      <c r="C45" s="63" t="s">
        <v>222</v>
      </c>
      <c r="D45" s="63" t="s">
        <v>213</v>
      </c>
      <c r="E45" s="62" t="s">
        <v>127</v>
      </c>
      <c r="F45" s="62" t="s">
        <v>122</v>
      </c>
      <c r="G45" s="64" t="s">
        <v>137</v>
      </c>
      <c r="H45" s="64" t="s">
        <v>223</v>
      </c>
    </row>
    <row r="46" spans="1:10" ht="72" x14ac:dyDescent="0.2">
      <c r="A46" s="61" t="s">
        <v>211</v>
      </c>
      <c r="B46" s="62">
        <v>45</v>
      </c>
      <c r="C46" s="63" t="s">
        <v>224</v>
      </c>
      <c r="D46" s="63" t="s">
        <v>213</v>
      </c>
      <c r="E46" s="62" t="s">
        <v>127</v>
      </c>
      <c r="F46" s="62" t="s">
        <v>122</v>
      </c>
      <c r="G46" s="64" t="s">
        <v>137</v>
      </c>
      <c r="H46" s="64" t="s">
        <v>225</v>
      </c>
    </row>
    <row r="47" spans="1:10" ht="48" x14ac:dyDescent="0.2">
      <c r="A47" s="61" t="s">
        <v>211</v>
      </c>
      <c r="B47" s="62">
        <v>46</v>
      </c>
      <c r="C47" s="63" t="s">
        <v>226</v>
      </c>
      <c r="D47" s="63" t="s">
        <v>213</v>
      </c>
      <c r="E47" s="62" t="s">
        <v>127</v>
      </c>
      <c r="F47" s="62" t="s">
        <v>130</v>
      </c>
      <c r="G47" s="64" t="s">
        <v>227</v>
      </c>
      <c r="H47" s="62"/>
    </row>
    <row r="48" spans="1:10" ht="60" x14ac:dyDescent="0.2">
      <c r="A48" s="62" t="s">
        <v>211</v>
      </c>
      <c r="B48" s="62">
        <v>47</v>
      </c>
      <c r="C48" s="63" t="s">
        <v>228</v>
      </c>
      <c r="D48" s="63" t="s">
        <v>213</v>
      </c>
      <c r="E48" s="83" t="s">
        <v>157</v>
      </c>
      <c r="F48" s="83" t="s">
        <v>130</v>
      </c>
      <c r="G48" s="84" t="s">
        <v>227</v>
      </c>
      <c r="H48" s="62"/>
    </row>
    <row r="49" spans="1:11" ht="84" x14ac:dyDescent="0.2">
      <c r="A49" s="62" t="s">
        <v>211</v>
      </c>
      <c r="B49" s="62">
        <v>48</v>
      </c>
      <c r="C49" s="63" t="s">
        <v>229</v>
      </c>
      <c r="D49" s="63" t="s">
        <v>213</v>
      </c>
      <c r="E49" s="62" t="s">
        <v>157</v>
      </c>
      <c r="F49" s="62" t="s">
        <v>122</v>
      </c>
      <c r="G49" s="64" t="s">
        <v>230</v>
      </c>
      <c r="H49" s="64" t="s">
        <v>231</v>
      </c>
      <c r="J49" s="55"/>
      <c r="K49" s="53"/>
    </row>
    <row r="50" spans="1:11" ht="36" hidden="1" x14ac:dyDescent="0.2">
      <c r="A50" s="62" t="s">
        <v>211</v>
      </c>
      <c r="B50" s="62">
        <v>49</v>
      </c>
      <c r="C50" s="63" t="s">
        <v>232</v>
      </c>
      <c r="D50" s="63" t="s">
        <v>213</v>
      </c>
      <c r="E50" s="62" t="s">
        <v>127</v>
      </c>
      <c r="F50" s="62" t="s">
        <v>122</v>
      </c>
      <c r="G50" s="64" t="s">
        <v>137</v>
      </c>
      <c r="H50" s="64" t="s">
        <v>233</v>
      </c>
    </row>
    <row r="51" spans="1:11" ht="48" x14ac:dyDescent="0.2">
      <c r="A51" s="62" t="s">
        <v>211</v>
      </c>
      <c r="B51" s="62">
        <v>50</v>
      </c>
      <c r="C51" s="63" t="s">
        <v>234</v>
      </c>
      <c r="D51" s="63" t="s">
        <v>213</v>
      </c>
      <c r="E51" s="62" t="s">
        <v>127</v>
      </c>
      <c r="F51" s="62" t="s">
        <v>130</v>
      </c>
      <c r="G51" s="64" t="s">
        <v>227</v>
      </c>
      <c r="H51" s="62"/>
    </row>
    <row r="52" spans="1:11" ht="48" x14ac:dyDescent="0.2">
      <c r="A52" s="62" t="s">
        <v>211</v>
      </c>
      <c r="B52" s="62">
        <v>51</v>
      </c>
      <c r="C52" s="63" t="s">
        <v>235</v>
      </c>
      <c r="D52" s="63" t="s">
        <v>213</v>
      </c>
      <c r="E52" s="72"/>
      <c r="F52" s="72"/>
      <c r="G52" s="71"/>
      <c r="H52" s="72"/>
    </row>
    <row r="53" spans="1:11" ht="132" x14ac:dyDescent="0.2">
      <c r="A53" s="80" t="s">
        <v>236</v>
      </c>
      <c r="B53" s="76">
        <v>52</v>
      </c>
      <c r="C53" s="77" t="s">
        <v>237</v>
      </c>
      <c r="D53" s="77" t="s">
        <v>238</v>
      </c>
      <c r="E53" s="76" t="s">
        <v>121</v>
      </c>
      <c r="F53" s="76" t="s">
        <v>122</v>
      </c>
      <c r="G53" s="78" t="s">
        <v>152</v>
      </c>
      <c r="H53" s="79" t="s">
        <v>124</v>
      </c>
    </row>
    <row r="54" spans="1:11" ht="36" x14ac:dyDescent="0.2">
      <c r="A54" s="61" t="s">
        <v>236</v>
      </c>
      <c r="B54" s="62">
        <v>53</v>
      </c>
      <c r="C54" s="63" t="s">
        <v>239</v>
      </c>
      <c r="D54" s="63" t="s">
        <v>238</v>
      </c>
      <c r="E54" s="62" t="s">
        <v>127</v>
      </c>
      <c r="F54" s="62" t="s">
        <v>130</v>
      </c>
      <c r="G54" s="64" t="s">
        <v>152</v>
      </c>
      <c r="H54" s="60"/>
    </row>
    <row r="55" spans="1:11" ht="84" x14ac:dyDescent="0.2">
      <c r="A55" s="61" t="s">
        <v>236</v>
      </c>
      <c r="B55" s="62">
        <v>54</v>
      </c>
      <c r="C55" s="63" t="s">
        <v>240</v>
      </c>
      <c r="D55" s="63" t="s">
        <v>238</v>
      </c>
      <c r="E55" s="62" t="s">
        <v>127</v>
      </c>
      <c r="F55" s="62" t="s">
        <v>122</v>
      </c>
      <c r="G55" s="64" t="s">
        <v>241</v>
      </c>
      <c r="H55" s="64" t="s">
        <v>138</v>
      </c>
    </row>
    <row r="56" spans="1:11" ht="84" x14ac:dyDescent="0.2">
      <c r="A56" s="61" t="s">
        <v>236</v>
      </c>
      <c r="B56" s="62">
        <v>55</v>
      </c>
      <c r="C56" s="63" t="s">
        <v>242</v>
      </c>
      <c r="D56" s="63" t="s">
        <v>238</v>
      </c>
      <c r="E56" s="62" t="s">
        <v>127</v>
      </c>
      <c r="F56" s="62" t="s">
        <v>122</v>
      </c>
      <c r="G56" s="64" t="s">
        <v>241</v>
      </c>
      <c r="H56" s="64" t="s">
        <v>138</v>
      </c>
    </row>
    <row r="57" spans="1:11" ht="60" x14ac:dyDescent="0.2">
      <c r="A57" s="61" t="s">
        <v>236</v>
      </c>
      <c r="B57" s="62">
        <v>56</v>
      </c>
      <c r="C57" s="63" t="s">
        <v>243</v>
      </c>
      <c r="D57" s="63" t="s">
        <v>238</v>
      </c>
      <c r="E57" s="65" t="s">
        <v>121</v>
      </c>
      <c r="F57" s="62" t="s">
        <v>122</v>
      </c>
      <c r="G57" s="64" t="s">
        <v>152</v>
      </c>
      <c r="H57" s="64" t="s">
        <v>198</v>
      </c>
      <c r="J57" s="81"/>
    </row>
    <row r="58" spans="1:11" ht="60" x14ac:dyDescent="0.2">
      <c r="A58" s="62" t="s">
        <v>236</v>
      </c>
      <c r="B58" s="62">
        <v>57</v>
      </c>
      <c r="C58" s="63" t="s">
        <v>244</v>
      </c>
      <c r="D58" s="63" t="s">
        <v>238</v>
      </c>
      <c r="E58" s="65" t="s">
        <v>121</v>
      </c>
      <c r="F58" s="62" t="s">
        <v>122</v>
      </c>
      <c r="G58" s="64" t="s">
        <v>152</v>
      </c>
      <c r="H58" s="64" t="s">
        <v>198</v>
      </c>
    </row>
    <row r="59" spans="1:11" ht="84" x14ac:dyDescent="0.2">
      <c r="A59" s="61" t="s">
        <v>236</v>
      </c>
      <c r="B59" s="62">
        <v>58</v>
      </c>
      <c r="C59" s="63" t="s">
        <v>245</v>
      </c>
      <c r="D59" s="63" t="s">
        <v>238</v>
      </c>
      <c r="E59" s="62" t="s">
        <v>121</v>
      </c>
      <c r="F59" s="62" t="s">
        <v>122</v>
      </c>
      <c r="G59" s="64" t="s">
        <v>241</v>
      </c>
      <c r="H59" s="64" t="s">
        <v>200</v>
      </c>
    </row>
    <row r="60" spans="1:11" ht="132" x14ac:dyDescent="0.2">
      <c r="A60" s="80" t="s">
        <v>246</v>
      </c>
      <c r="B60" s="76">
        <v>59</v>
      </c>
      <c r="C60" s="77" t="s">
        <v>247</v>
      </c>
      <c r="D60" s="77" t="s">
        <v>248</v>
      </c>
      <c r="E60" s="76" t="s">
        <v>121</v>
      </c>
      <c r="F60" s="76" t="s">
        <v>122</v>
      </c>
      <c r="G60" s="78" t="s">
        <v>152</v>
      </c>
      <c r="H60" s="79" t="s">
        <v>124</v>
      </c>
    </row>
    <row r="61" spans="1:11" ht="24" x14ac:dyDescent="0.2">
      <c r="A61" s="61" t="s">
        <v>246</v>
      </c>
      <c r="B61" s="62">
        <v>60</v>
      </c>
      <c r="C61" s="63" t="s">
        <v>249</v>
      </c>
      <c r="D61" s="63" t="s">
        <v>248</v>
      </c>
      <c r="E61" s="62" t="s">
        <v>127</v>
      </c>
      <c r="F61" s="62" t="s">
        <v>130</v>
      </c>
      <c r="G61" s="64" t="s">
        <v>241</v>
      </c>
      <c r="H61" s="62"/>
    </row>
    <row r="62" spans="1:11" ht="24" x14ac:dyDescent="0.2">
      <c r="A62" s="61" t="s">
        <v>246</v>
      </c>
      <c r="B62" s="62">
        <v>61</v>
      </c>
      <c r="C62" s="64" t="s">
        <v>250</v>
      </c>
      <c r="D62" s="63" t="s">
        <v>248</v>
      </c>
      <c r="E62" s="62" t="s">
        <v>127</v>
      </c>
      <c r="F62" s="62" t="s">
        <v>130</v>
      </c>
      <c r="G62" s="64" t="s">
        <v>241</v>
      </c>
      <c r="H62" s="62"/>
    </row>
    <row r="63" spans="1:11" ht="120" x14ac:dyDescent="0.2">
      <c r="A63" s="61" t="s">
        <v>246</v>
      </c>
      <c r="B63" s="62">
        <v>62</v>
      </c>
      <c r="C63" s="63" t="s">
        <v>251</v>
      </c>
      <c r="D63" s="63" t="s">
        <v>248</v>
      </c>
      <c r="E63" s="62" t="s">
        <v>121</v>
      </c>
      <c r="F63" s="62" t="s">
        <v>122</v>
      </c>
      <c r="G63" s="64" t="s">
        <v>241</v>
      </c>
      <c r="H63" s="64" t="s">
        <v>252</v>
      </c>
    </row>
    <row r="64" spans="1:11" ht="203.25" hidden="1" customHeight="1" x14ac:dyDescent="0.2">
      <c r="A64" s="61" t="s">
        <v>246</v>
      </c>
      <c r="B64" s="62">
        <v>63</v>
      </c>
      <c r="C64" s="63" t="s">
        <v>253</v>
      </c>
      <c r="D64" s="63" t="s">
        <v>248</v>
      </c>
      <c r="E64" s="62" t="s">
        <v>121</v>
      </c>
      <c r="F64" s="62" t="s">
        <v>122</v>
      </c>
      <c r="G64" s="64" t="s">
        <v>254</v>
      </c>
      <c r="H64" s="64" t="s">
        <v>255</v>
      </c>
    </row>
    <row r="65" spans="1:8" ht="24" x14ac:dyDescent="0.2">
      <c r="A65" s="61" t="s">
        <v>246</v>
      </c>
      <c r="B65" s="62">
        <v>64</v>
      </c>
      <c r="C65" s="63" t="s">
        <v>256</v>
      </c>
      <c r="D65" s="63" t="s">
        <v>248</v>
      </c>
      <c r="E65" s="62" t="s">
        <v>127</v>
      </c>
      <c r="F65" s="62" t="s">
        <v>130</v>
      </c>
      <c r="G65" s="64" t="s">
        <v>241</v>
      </c>
      <c r="H65" s="62"/>
    </row>
    <row r="66" spans="1:8" ht="150" hidden="1" customHeight="1" x14ac:dyDescent="0.2">
      <c r="A66" s="61" t="s">
        <v>246</v>
      </c>
      <c r="B66" s="62">
        <v>65</v>
      </c>
      <c r="C66" s="63" t="s">
        <v>257</v>
      </c>
      <c r="D66" s="63" t="s">
        <v>248</v>
      </c>
      <c r="E66" s="62" t="s">
        <v>121</v>
      </c>
      <c r="F66" s="62" t="s">
        <v>122</v>
      </c>
      <c r="G66" s="64" t="s">
        <v>258</v>
      </c>
      <c r="H66" s="64" t="s">
        <v>259</v>
      </c>
    </row>
    <row r="67" spans="1:8" ht="186" hidden="1" customHeight="1" x14ac:dyDescent="0.2">
      <c r="A67" s="61" t="s">
        <v>246</v>
      </c>
      <c r="B67" s="62">
        <v>66</v>
      </c>
      <c r="C67" s="63" t="s">
        <v>260</v>
      </c>
      <c r="D67" s="63" t="s">
        <v>248</v>
      </c>
      <c r="E67" s="62" t="s">
        <v>121</v>
      </c>
      <c r="F67" s="62" t="s">
        <v>122</v>
      </c>
      <c r="G67" s="64" t="s">
        <v>241</v>
      </c>
      <c r="H67" s="64" t="s">
        <v>261</v>
      </c>
    </row>
    <row r="68" spans="1:8" ht="36" x14ac:dyDescent="0.2">
      <c r="A68" s="62" t="s">
        <v>246</v>
      </c>
      <c r="B68" s="62">
        <v>67</v>
      </c>
      <c r="C68" s="63" t="s">
        <v>262</v>
      </c>
      <c r="D68" s="63" t="s">
        <v>248</v>
      </c>
      <c r="E68" s="82"/>
      <c r="F68" s="82"/>
      <c r="G68" s="82"/>
      <c r="H68" s="82"/>
    </row>
  </sheetData>
  <autoFilter xmlns:x14="http://schemas.microsoft.com/office/spreadsheetml/2009/9/main" ref="A1:L68">
    <filterColumn colId="7">
      <filters blank="1">
        <mc:AlternateContent xmlns:mc="http://schemas.openxmlformats.org/markup-compatibility/2006">
          <mc:Choice Requires="x14">
            <x14:filter val="1. Doklad o vlastnictví bankovního účtu 2023_x000a_2. Kalkulačka 2023_x000a_3. Čestné prohlášení 2023_x000a_4. Souhlas zřizovatele 2023_x000a_5. Přílohy č. 5, 6 a 7 - obědy do škol - měsíční vyúčtování, přehled jednotek a indikátorů za první pololetí, přehled jednotek a indikátorů za druhé pololetí"/>
            <x14:filter val="1. Formulář finančního vyúčtování - právnická osoba zřizovaná krajem._x000a_2. Formulář finančního vyúčtování - právnická osoba zřizovaná obcí nebo dobrovolným svazkem obcí."/>
            <x14:filter val="1. Kopie daňových dokladů ve výši poskytnuté dotace včetně kopií dokladů o jejich úhradě_x000a_2. Doklad o zaúčtování majetku do účetnictví organizace_x000a_3. Vyhodnocení použití poskytnuté dotace s popisem realizace a zhodnocením realizovaných aktivit_x000a_4. Průkaznou fotodokumentaci předmětu dotace_x000a_5. Zajištění propagace poskytovatele dotace"/>
            <x14:filter val="1. Kopie daňových dokladů ve výši poskytnuté dotace včetně kopií dokladů o jejich úhradě_x000a_3. Vyhodnocení použití poskytnuté dotace s popisem realizace a zhodnocením realizovaných aktivit_x000a_5. Zajištění propagace poskytovatele dotace"/>
            <x14:filter val="1. Kopie daňových dokladů ve výši poskytnuté dotace včetně kopií dokladů o jejich úhradě._x000a_2. Doklad o zaúčtování majetku do účetnictví organizace._x000a_3. Vyhodnocení použití poskytnuté dotace s popisem realizace a zhodnocením realizovaných aktivit._x000a_4. Průkaznou fotodokumentaci předmětu dotace._x000a_5. Zajištění propagace poskytovatele dotace."/>
            <x14:filter val="1. Kopie daňových dokladů ve výši poskytnuté dotace včetně kopií dokladů o jejich úhradě._x000a_2. Vyhodnocení použití poskytnuté dotace s popisem realizace a zhodnocením realizovaných aktivit._x000a_3. Průkaznou fotodokumentaci předmětu dotace._x000a_4. Zajištění propagace poskytovatele dotace."/>
            <x14:filter val="1. Kopie dokladů o realizaci akce/projektu._x000a_2. Kopie dokladů o úhradě (faktury, bankovní výpisy, pokladní doklady)._x000a_3. Kopie smlouvy/objednávky._x000a_4. Výpis z účetní evidence (u příjemců, kteří vedou účetnictví)._x000a_5. Vyhodnocení použití poskytnuté dotace s popisem realizace a zhodnocením realizovaných aktivit._x000a_6. Doložení propagace loga Karlovarský kraj._x000a_7. Další přílohy podle povahy projektu nebo podle uvážení příjemce dotace."/>
            <x14:filter val="1. Kopie dokladů o úhradě (bankovní výpisy, pokladní doklady)._x000a_2. Kopie účetních dokladů (faktury s položkovým rozpisem prací)._x000a_3. Kopie smlouvy o dílo/objednávky._x000a_4. Doklady o výběru dodavatele._x000a_5. Doklad o zveřejnění informace, že na akci byla poskytnuta dotace z rozpočtu kraje._x000a_6. Kopie dokladu o realizaci projektu (předávací protokol, kolaudační souhlas nebo oznámení o užívání stavby)._x000a_7. Kopie oddělené evidence finančních prostředků vynaložených na celou akci."/>
            <x14:filter val="1. Kopie dokladů o úhradě (bankovní výpisy, pokladní doklady)._x000a_2. Kopie účetních dokladů (faktury s položkovým rozpisem prací)._x000a_3. Kopie smlouvy o dílo/objednávky._x000a_4. Kopie oddělené evidence finančních prostředků vynaložených na celou akci._x000a_5. Doklad o zveřejnění informace, že na akci byla poskytnuta dotace z rozpočtu kraje._x000a_6. Doklady o výběru dodavatele._x000a_7. Kopie dokladu o realizaci projektu (předávací protokol, kolaudační souhlas nebo oznámení o užívání stavby). _x000a_Investiční transfer provozovateli prodejny_x000a_1. Kopie smlouvy s provozovatelem prodejny._x000a_2. Kopie dokladů o úhradě (bankovní výpisy, pokladní doklady)._x000a_3. Kopie oddělené evidence finančních prostředků vynaložených na celou akci._x000a_4. Doklad o zveřejnění informace, že na akci byla poskytnuta dotace z rozpočtu kraje."/>
            <x14:filter val="1. Kopie dokladů o úhradě (bankovní výpisy, pokladní doklady._x000a_2. Mzdové listy._x000a_3. Kopie pracovní smlouvy._x000a_4. Vyhodnocení plánu činnosti manažera._x000a_5. Kopie oddělené evidence finančních prostředků vynaložených na celou akci._x000a_6. Doklad o zveřejnění informace, že na akcích byla poskytnuta dotace z rozpočtu kraje._x000a_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_x000a_8. Grantový program - tabulka konečných příjemců."/>
            <x14:filter val="1. Kopie dokladů vztahujících se k vyúčtování dotace včetně kopií dokladů o jejich úhradě (faktury, bankovní výpisy);_x000a_2. Výpis z účetní evidence;_x000a_3. Doklad o zařazení vozidla do majetku; _x000a_4. Kopie kupní smlouvy, příp. objednávky;_x000a_5. Předávací protokol;_x000a_6. Vyhodnocení použití poskytnuté dotace s popisem realizace a zhodnocením realizovaných aktivit;_x000a_7. Průkazná fotodokumentace;_x000a_8. Propagace loga Karlovarský kraj."/>
            <x14:filter val="1. Kopie dokladů vztahujících se k vyúčtování dotace včetně kopií dokladů o jejich úhradě._x000a_2. Propagace loga Karlovarský kraj._x000a_3. Povinné přílohy k dokladům podle charakteru výdaje."/>
            <x14:filter val="1. Kopie dokladů vztahujících se k vyúčtování dotace včetně kopií dokladů o jejich úhradě._x000a_2. Propagace loga Karlovarský kraj._x000a_3. Povinné přílohy k dokladům podle charakteru výdaje._x000a_4. Fotodokumentace."/>
            <x14:filter val="1. Kopie účetních dokladů (faktury, bankovní výpisy). _x000a_2. Registrační list._x000a_3. Výpis z účetní sestavy žadatele dle oddělené evidence._x000a_4. Zpracovaná data dotované etapy ÚPD na CD nebo DVD (1x)._x000a_5. Vypracovaná dokumentace dotované etapy ÚPD v tištěné podobě (1x)._x000a_6. Vypracovaná dokumentace ÚPD po vydání (&quot;konečná verze&quot;), předat dodatečně bezprostředně po vydání._x000a_7. Bezchybný výpis z kontrolního nástroje ETL._x000a_8. V případě změny ÚP - doklad o nabytí účinnosti změny v předané dokumentaci._x000a_9. V případě úpravy návrhu ÚP pro veřejné projednání - doklad o nabytí účinnosti ÚP na předané dokumentaci._x000a_10. Doklad o zveřejnění informace, že na akci byla poskytnuta dotace z rozpočtu kraje._x000a_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_x000a_6. Soulad s povodňovým plánem obce s rozšířenou působností (zejména u povodňových plánů).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_x000a_6. Záznam z katastru nemovitostí (dle povahy projektu)._x000a_7. Oznámení o ukončení realizačních prací (pokud se na příjemce nevztahuje povinnost doložit doklad dle bodu 5.)._x000a_8. Plán udržitelnosti projektu (doba udržitelnosti 3 roky)."/>
            <x14:filter val="1. Kopie účetních dokladů ve výši poskytnuté dotace (ke každému účetnímu dokladu musí být doložen doklad o jeho úhradě, např. bankovní výpis, pokladní doklad)_x000a_2. Kopie účetních dokladů dokládajících 20% spoluúčast příjemce ze schválené dotace  (ke každému účetnímu dokladu musí být doložen doklad o jeho úhradě, např. bankovní výpis, pokladní doklad)_x000a_3.. Vyhodnocení použití poskytnuté dotace s popisem realizace a zhodnocením realizovaných aktivit._x000a_4. Propagace poskytovatele."/>
            <x14:filter val="1. Kopie účetních dokladů vztahujících se k dotaci, doložené příslušnými doklady o úhradě (bankovní výpis či pokladní doklad)._x000a_2. Průkazná fotodokumentace předmětu dotace. _x0009__x000a_3. Doklad o zaúčtování majetku do účetnictví organizace. _x000a_4. Prokázání splnění povinné propagace poskytovatele dotace."/>
            <x14:filter val="1. Kopie účetních dokladů vztahujících se k dotaci, doložené příslušnými doklady o úhradě (bankovní výpis či pokladní doklad)._x000a_2. Vyhodnocení použití poskytnuté dotace s popisem realizace a zhodnocením realizovaných aktivit _x000a_3. Průkazná fotodokumentace předmětu dotace. _x0009__x000a_4. Doklad o zaúčtování majetku do účetnictví organizace. _x000a_5. Prokázání splnění povinné propagace poskytovatele dotace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25% spoluúčast příjemce ze schválené dotace (doložené o kopie výpisů z bankovního účtu příjemce dotace nebo o výdajové pokladní doklady o zaplacení v hotovosti)._x000a_3. Vyhodnocení použití poskytnuté dotace s popisem realizace a zhodnocením realizovaných aktivit._x000a_4. Dokumentace o propagaci Karlovarského kraje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30% spoluúčast příjemce ze schválené dotace (doložené o kopie výpisů z bankovního účtu příjemce dotace nebo o podepsané výdajové pokladní doklady o zaplacení v hotovosti)._x000a_3. Předložit odboru kultury 5 ks vydané publikace k uložení._x000a_4. Propagace poskytovatele -  Karlovarského kraje  (logo zmíněné organizace v tiráži publikace)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30% spoluúčast příjemce ze schválené dotace (doložené o kopie výpisů z bankovního účtu příjemce dotace nebo o výdajové pokladní doklady o zaplacení v hotovosti)._x000a_3. Dokumentace o propagaci Karlovarského kraje (např. kopie plakátu obsahující logo Karlovarského kraje)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spoluúčast příjemce ze schválené dotace (doložené o kopie výpisů z bankovního účtu příjemce dotace nebo o výdajové pokladní doklady o zaplacení v hotovosti)._x000a_3. Vyhodnocení použití poskytnuté dotace s popisem realizace a zhodnocením realizovaných aktivit._x000a_4. Dokumentace o propagaci Karlovarského kraje."/>
            <x14:filter val="1. Kopie uhrazených daňových dokladů ve výši poskytnuté dotace (doložené o kopie výpisů z bankovního účtu příjemce dotace nebo o podepsané výdajové pokladní doklady o zaplacení v hotovosti)._x000a_2. Vyhodnocení použití poskytnuté dotace s popisem realizace a zhodnocením realizovaných aktivit._x000a_3. Průkazná fotodokumentace k předmětu dotace._x000a_4. Dokumentace o propagaci Karlovarského kraje."/>
            <x14:filter val="1. Kopie veškerých dokladů vztahujících se k poskytnuté dotaci (ke každému účetnímu dokladu musí být přiložen doklad o jeho úhradě - bankovní výpis či pokladní doklad). _x000a_2. Vyhodnocení použití poskytnuté dotace s popisem realizace aktivit _x000a_3. Fotodokumentace provedených prací, na které byla dotace poskytnuta. _x000a_4. Dokumentace o propagaci Karlovarského kraje."/>
            <x14:filter val="1. Kopie veškerých dokladů vztahujících se k poskytnuté dotaci (ke každému účetnímu dokladu musí být přiložen doklad o jeho úhradě - bankovní výpis či pokladní doklad)._x000a_2. Vyhodnocení použití poskytnuté dotace (výstup projektu, na který byla dotace poskytnuta k nahlédnutí)._x000a_3. Dokumentace o propagaci Karlovarského kraje."/>
            <x14:filter val="1. Vyhodnocení použití poskytnuté dotace s popisem realizace a zhodnocení realizovaných aktivit;_x000a_2. Kopie dokladů o úhradě (faktury, bankovní výpisy, pokladní doklady);_x000a_3. Kopie dokladů o realizaci akce (předávací protokol);_x000a_4. Kopie kupní smlouvy/objednávky;_x000a_5. Doklad o zařazení techniky do majetku;_x000a_6. Výpis z účetní evidence;_x000a_7. Doklady k výběrovému řízení;_x000a_8. Průkazná fotodokumentace předmětu dotace;_x000a_9. Kopie dokladu o uzavřeném majetkovém pojištění;_x000a_10. Kopie zástavní smlouvy s doložením zápisu do rejstříku zástav (v případě nákupu sněžné rolby - viz čl. IX, odst. 3, písm. a), bod i. Programu);_x000a_11. Propagace loga Karlovarský kraj (doklad o zveřejnění informace, že na akci byla poskytnuta dotace z rozpočtu kraje)."/>
            <x14:filter val="1. Vyhodnocení použití poskytnuté dotace s popisem realizace a zhodnocením realizovaných aktivit;_x000a_2. Kopie dokladů o realizaci akce (předávací protokol nebo kolaudační rozhodnutí či oznámení stavebního úřadu o užívání stavby);_x000a_3. Kopie dokladů o úhradě (faktury, bankovní výpisy, pokladní doklady);_x000a_4.Výpis z účetní evidence; _x000a_5. Kopie smlouvy o dílo/objednávky obsahující:_x000a_i. Kalkulaci ceny za provedení díla a časový harmonogram;_x000a_ii. Závazek zhotovitele spolupůsobit při výkonu finanční kontroly ve smyslu zákona č. 320/2001 Sb., o finanční kontrole ve veřejné správě a o změně některých zákonů, ve znění pozdějších předpisů, resp. zákona č. 255/2012 Sb.;_x000a_6. Průkaznou fotodokumentaci předmětu dotace;_x000a_7. Propagace loga Karlovarský kraj (doklad o zveřejnění informace, že na akci byla poskytnuta dotace z rozpočtu kraje)."/>
            <x14:filter val="1. Vyhodnocení použití poskytnuté dotace s popisem realizace a zhodnocením realizovaných aktivit;_x000a_2. Kopie dokladů o realizaci akce (předávací protokol nebo kolaudační rozhodnutí či oznámení stavebního úřadu o užívání stavby);_x000a_3. Kopie dokladů o úhradě (faktury, bankovní výpisy, pokladní doklady);_x000a_4.Výpis z účetní evidence; _x000a_5. Kopie smlouvy o dílo/objednávky;_x000a_6. Průkaznou fotodokumentaci předmětu dotace;_x000a_7. Propagace loga Karlovarský kraj (doklad o zveřejnění informace, že na akci byla poskytnuta dotace z rozpočtu kraje);_x000a_8. Specifikace umístění předmětu dotace na mapovém podkladu (předmět dotace dle čl. IX. odst. 3 písm. b), c), d) a e) dotačního programu);_x000a_9. Informace o časovém využívání a přístupnosti (v případě pořízení nabíjecí stanice pro elektrokola)."/>
            <x14:filter val="1. Vyhodnocení použití poskytnuté dotace s popisem realizace a zhodnocením realizovaných aktivit;_x000a_2. Průkaznou fotodokumentaci k předmětu dotace;_x000a_3. Doklad o zaúčtování majetku do účetnictví organizace;_x000a_4. Další relevantní přílohy"/>
            <x14:filter val="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_x000a_2. Propagace loga Karlovarský kraj (doklad o zveřejnění informace, že na akci byla poskytnuta dotace)._x000a_3. Výpis z účetní evidence."/>
            <x14:filter val="přehled o skutečných nákladech a výnosech; na žádost ORSS předložit položkový přehled celkových nákladů (výdajů) a výnosů (příjmů), které vznikly v souvislosti s poskytováním jednotlivé sociální služby, na kterou byla poskytnuta dotace, popř. na vyžádání předložit kopii daňového přiznání, včetně kopií účetních výkazů, které tvoří povinné přílohy účetní závěrky, a vč. přílohy účetní závěrky._x000a__x000a_"/>
          </mc:Choice>
          <mc:Fallback>
            <filter val="1. Formulář finančního vyúčtování - právnická osoba zřizovaná krajem._x000a_2. Formulář finančního vyúčtování - právnická osoba zřizovaná obcí nebo dobrovolným svazkem obcí."/>
            <filter val="1. Kopie daňových dokladů ve výši poskytnuté dotace včetně kopií dokladů o jejich úhradě_x000a_3. Vyhodnocení použití poskytnuté dotace s popisem realizace a zhodnocením realizovaných aktivit_x000a_5. Zajištění propagace poskytovatele dotace"/>
            <filter val="1. Kopie dokladů vztahujících se k vyúčtování dotace včetně kopií dokladů o jejich úhradě._x000a_2. Propagace loga Karlovarský kraj._x000a_3. Povinné přílohy k dokladům podle charakteru výdaje."/>
            <filter val="1. Kopie dokladů vztahujících se k vyúčtování dotace včetně kopií dokladů o jejich úhradě._x000a_2. Propagace loga Karlovarský kraj._x000a_3. Povinné přílohy k dokladům podle charakteru výdaje._x000a_4. Fotodokumentace."/>
            <filter val="1. Vyhodnocení použití poskytnuté dotace s popisem realizace a zhodnocením realizovaných aktivit;_x000a_2. Průkaznou fotodokumentaci k předmětu dotace;_x000a_3. Doklad o zaúčtování majetku do účetnictví organizace;_x000a_4. Další relevantní přílohy"/>
          </mc:Fallback>
        </mc:AlternateContent>
      </filters>
    </filterColumn>
  </autoFilter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B85824-B101-475C-8CA2-80EAE60049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Nykodýmová Ivana</cp:lastModifiedBy>
  <cp:revision/>
  <dcterms:created xsi:type="dcterms:W3CDTF">2022-05-30T13:23:49Z</dcterms:created>
  <dcterms:modified xsi:type="dcterms:W3CDTF">2024-02-28T12:30:41Z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